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240" yWindow="150" windowWidth="13395" windowHeight="11700" tabRatio="683"/>
  </bookViews>
  <sheets>
    <sheet name="1S" sheetId="12" r:id="rId1"/>
    <sheet name="Hesaplama" sheetId="18" r:id="rId2"/>
  </sheets>
  <calcPr calcId="145621"/>
</workbook>
</file>

<file path=xl/calcChain.xml><?xml version="1.0" encoding="utf-8"?>
<calcChain xmlns="http://schemas.openxmlformats.org/spreadsheetml/2006/main">
  <c r="H31" i="18" l="1"/>
  <c r="I31" i="18"/>
  <c r="J31" i="18"/>
  <c r="K31" i="18"/>
  <c r="L31" i="18"/>
  <c r="M31" i="18"/>
  <c r="N31" i="18"/>
  <c r="O31" i="18"/>
  <c r="P31" i="18"/>
  <c r="G32" i="18"/>
  <c r="I32" i="18"/>
  <c r="J32" i="18"/>
  <c r="K32" i="18"/>
  <c r="L32" i="18"/>
  <c r="M32" i="18"/>
  <c r="N32" i="18"/>
  <c r="O32" i="18"/>
  <c r="P32" i="18"/>
  <c r="G33" i="18"/>
  <c r="H33" i="18"/>
  <c r="J33" i="18"/>
  <c r="K33" i="18"/>
  <c r="L33" i="18"/>
  <c r="M33" i="18"/>
  <c r="N33" i="18"/>
  <c r="O33" i="18"/>
  <c r="P33" i="18"/>
  <c r="G34" i="18"/>
  <c r="H34" i="18"/>
  <c r="I34" i="18"/>
  <c r="K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I36" i="18"/>
  <c r="J36" i="18"/>
  <c r="K36" i="18"/>
  <c r="L36" i="18"/>
  <c r="M36" i="18"/>
  <c r="N36" i="18"/>
  <c r="O36" i="18"/>
  <c r="P36" i="18"/>
  <c r="G37" i="18"/>
  <c r="H37" i="18"/>
  <c r="I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J40" i="18"/>
  <c r="K40" i="18"/>
  <c r="L40" i="18"/>
  <c r="M40" i="18"/>
  <c r="N40" i="18"/>
  <c r="O40" i="18"/>
  <c r="P40" i="18"/>
  <c r="G41" i="18"/>
  <c r="H41" i="18"/>
  <c r="I41" i="18"/>
  <c r="J41" i="18"/>
  <c r="K41" i="18"/>
  <c r="L41" i="18"/>
  <c r="M41" i="18"/>
  <c r="N41" i="18"/>
  <c r="O41" i="18"/>
  <c r="P41" i="18"/>
  <c r="H30" i="18"/>
  <c r="I30" i="18"/>
  <c r="J30" i="18"/>
  <c r="K30" i="18"/>
  <c r="L30" i="18"/>
  <c r="M30" i="18"/>
  <c r="N30" i="18"/>
  <c r="O30" i="18"/>
  <c r="P30" i="18"/>
  <c r="Q41" i="18" l="1"/>
  <c r="O81" i="12" s="1"/>
  <c r="Q38" i="18"/>
  <c r="O78" i="12" s="1"/>
  <c r="Q35" i="18"/>
  <c r="O75" i="12" s="1"/>
  <c r="Q39" i="18"/>
  <c r="O79" i="12" s="1"/>
  <c r="H1" i="18"/>
  <c r="I1" i="18"/>
  <c r="J1" i="18"/>
  <c r="K1" i="18"/>
  <c r="L1" i="18"/>
  <c r="M1" i="18"/>
  <c r="N1" i="18"/>
  <c r="O1" i="18"/>
  <c r="P1" i="18"/>
  <c r="G1" i="18"/>
  <c r="P8" i="18" l="1"/>
  <c r="Z10" i="18" l="1"/>
  <c r="Z11" i="18"/>
  <c r="Z12" i="18"/>
  <c r="Z18" i="18"/>
  <c r="Z17" i="18"/>
  <c r="Z9" i="18"/>
  <c r="Z16" i="18"/>
  <c r="Z24" i="18"/>
  <c r="Z15" i="18"/>
  <c r="Z23" i="18"/>
  <c r="Z14" i="18"/>
  <c r="Z22" i="18"/>
  <c r="Z13" i="18"/>
  <c r="Z21" i="18"/>
  <c r="Z20" i="18"/>
  <c r="Z19" i="18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H8" i="18" l="1"/>
  <c r="I8" i="18"/>
  <c r="J8" i="18"/>
  <c r="K8" i="18"/>
  <c r="L8" i="18"/>
  <c r="M8" i="18"/>
  <c r="N8" i="18"/>
  <c r="O8" i="18"/>
  <c r="G8" i="18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W10" i="18" l="1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9" i="18"/>
  <c r="X15" i="18"/>
  <c r="X16" i="18"/>
  <c r="X17" i="18"/>
  <c r="X18" i="18"/>
  <c r="X19" i="18"/>
  <c r="X20" i="18"/>
  <c r="X21" i="18"/>
  <c r="X22" i="18"/>
  <c r="X23" i="18"/>
  <c r="X24" i="18"/>
  <c r="X10" i="18"/>
  <c r="X11" i="18"/>
  <c r="X12" i="18"/>
  <c r="X13" i="18"/>
  <c r="X14" i="18"/>
  <c r="X9" i="18"/>
  <c r="V11" i="18"/>
  <c r="V15" i="18"/>
  <c r="V19" i="18"/>
  <c r="V23" i="18"/>
  <c r="V16" i="18"/>
  <c r="V12" i="18"/>
  <c r="V20" i="18"/>
  <c r="V24" i="18"/>
  <c r="V13" i="18"/>
  <c r="V17" i="18"/>
  <c r="V21" i="18"/>
  <c r="V9" i="18"/>
  <c r="V10" i="18"/>
  <c r="V14" i="18"/>
  <c r="V18" i="18"/>
  <c r="V22" i="18"/>
  <c r="U16" i="18"/>
  <c r="U20" i="18"/>
  <c r="U24" i="18"/>
  <c r="U12" i="18"/>
  <c r="U13" i="18"/>
  <c r="U17" i="18"/>
  <c r="U21" i="18"/>
  <c r="U9" i="18"/>
  <c r="U22" i="18"/>
  <c r="U10" i="18"/>
  <c r="U14" i="18"/>
  <c r="U18" i="18"/>
  <c r="U11" i="18"/>
  <c r="U15" i="18"/>
  <c r="U19" i="18"/>
  <c r="U23" i="18"/>
  <c r="E10" i="18"/>
  <c r="E11" i="18" s="1"/>
  <c r="D62" i="12" l="1"/>
  <c r="O13" i="12"/>
  <c r="A9" i="18" s="1"/>
  <c r="O14" i="12"/>
  <c r="A10" i="18" s="1"/>
  <c r="A14" i="18"/>
  <c r="A15" i="18"/>
  <c r="A52" i="18"/>
  <c r="A53" i="18"/>
  <c r="A54" i="18"/>
  <c r="A57" i="18"/>
  <c r="I2" i="18" l="1"/>
  <c r="I3" i="18" s="1"/>
  <c r="I9" i="18" s="1"/>
  <c r="J2" i="18"/>
  <c r="J3" i="18" s="1"/>
  <c r="J9" i="18" s="1"/>
  <c r="K2" i="18"/>
  <c r="K3" i="18" s="1"/>
  <c r="K9" i="18" s="1"/>
  <c r="L2" i="18"/>
  <c r="L3" i="18" s="1"/>
  <c r="L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G2" i="18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H2" i="18"/>
  <c r="H3" i="18" s="1"/>
  <c r="H9" i="18" s="1"/>
  <c r="A39" i="18"/>
  <c r="A23" i="18"/>
  <c r="A46" i="18"/>
  <c r="A38" i="18"/>
  <c r="A30" i="18"/>
  <c r="A22" i="18"/>
  <c r="A45" i="18"/>
  <c r="A37" i="18"/>
  <c r="A29" i="18"/>
  <c r="A21" i="18"/>
  <c r="A13" i="18"/>
  <c r="A55" i="18"/>
  <c r="A31" i="18"/>
  <c r="A44" i="18"/>
  <c r="A36" i="18"/>
  <c r="A28" i="18"/>
  <c r="A20" i="18"/>
  <c r="A12" i="18"/>
  <c r="A43" i="18"/>
  <c r="A19" i="18"/>
  <c r="A42" i="18"/>
  <c r="A34" i="18"/>
  <c r="A26" i="18"/>
  <c r="A18" i="18"/>
  <c r="A47" i="18"/>
  <c r="A51" i="18"/>
  <c r="A35" i="18"/>
  <c r="A27" i="18"/>
  <c r="A11" i="18"/>
  <c r="A50" i="18"/>
  <c r="A49" i="18"/>
  <c r="A41" i="18"/>
  <c r="A33" i="18"/>
  <c r="A25" i="18"/>
  <c r="A17" i="18"/>
  <c r="A56" i="18"/>
  <c r="A48" i="18"/>
  <c r="A40" i="18"/>
  <c r="A32" i="18"/>
  <c r="A24" i="18"/>
  <c r="A16" i="18"/>
  <c r="L10" i="18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O12" i="12"/>
  <c r="J63" i="12" l="1"/>
  <c r="J82" i="12"/>
  <c r="K63" i="12"/>
  <c r="K82" i="12"/>
  <c r="L63" i="12"/>
  <c r="L82" i="12"/>
  <c r="N63" i="12"/>
  <c r="N82" i="12"/>
  <c r="M63" i="12"/>
  <c r="M82" i="12"/>
  <c r="Q1" i="18"/>
  <c r="Q2" i="18"/>
  <c r="G3" i="18"/>
  <c r="G9" i="18" s="1"/>
  <c r="A8" i="18"/>
  <c r="E12" i="18" s="1"/>
  <c r="K10" i="18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I82" i="12" s="1"/>
  <c r="O10" i="12"/>
  <c r="Q3" i="18" l="1"/>
  <c r="T9" i="18"/>
  <c r="S9" i="18"/>
  <c r="I63" i="12" l="1"/>
  <c r="R9" i="18"/>
  <c r="Q9" i="18"/>
  <c r="AA9" i="18" l="1"/>
  <c r="H10" i="18" l="1"/>
  <c r="R10" i="18" s="1"/>
  <c r="J10" i="18"/>
  <c r="G10" i="18"/>
  <c r="Q10" i="18" s="1"/>
  <c r="I10" i="18"/>
  <c r="S10" i="18" s="1"/>
  <c r="T10" i="18" l="1"/>
  <c r="AA10" i="18" s="1"/>
  <c r="G11" i="18" s="1"/>
  <c r="H11" i="18"/>
  <c r="R11" i="18" s="1"/>
  <c r="I11" i="18"/>
  <c r="S11" i="18" s="1"/>
  <c r="J11" i="18"/>
  <c r="Q11" i="18" l="1"/>
  <c r="T11" i="18"/>
  <c r="AA11" i="18" s="1"/>
  <c r="G12" i="18" s="1"/>
  <c r="H12" i="18" l="1"/>
  <c r="R12" i="18" s="1"/>
  <c r="I12" i="18"/>
  <c r="Q12" i="18"/>
  <c r="J12" i="18"/>
  <c r="S12" i="18"/>
  <c r="T12" i="18" l="1"/>
  <c r="AA12" i="18"/>
  <c r="G13" i="18" l="1"/>
  <c r="I13" i="18"/>
  <c r="H13" i="18"/>
  <c r="J13" i="18"/>
  <c r="T13" i="18" l="1"/>
  <c r="S13" i="18"/>
  <c r="R13" i="18"/>
  <c r="Q13" i="18"/>
  <c r="AA13" i="18" l="1"/>
  <c r="J14" i="18" s="1"/>
  <c r="T14" i="18"/>
  <c r="G14" i="18"/>
  <c r="I14" i="18"/>
  <c r="H14" i="18"/>
  <c r="R14" i="18" l="1"/>
  <c r="Q14" i="18"/>
  <c r="S14" i="18"/>
  <c r="AA14" i="18" l="1"/>
  <c r="J15" i="18" l="1"/>
  <c r="H15" i="18"/>
  <c r="G15" i="18"/>
  <c r="I15" i="18"/>
  <c r="S15" i="18" l="1"/>
  <c r="R15" i="18"/>
  <c r="Q15" i="18"/>
  <c r="T15" i="18"/>
  <c r="AA15" i="18" l="1"/>
  <c r="I16" i="18" s="1"/>
  <c r="S16" i="18" s="1"/>
  <c r="G16" i="18"/>
  <c r="J16" i="18"/>
  <c r="H16" i="18"/>
  <c r="R16" i="18" l="1"/>
  <c r="Q16" i="18"/>
  <c r="T16" i="18"/>
  <c r="AA16" i="18" l="1"/>
  <c r="I17" i="18" l="1"/>
  <c r="H17" i="18"/>
  <c r="G17" i="18"/>
  <c r="J17" i="18"/>
  <c r="T17" i="18" l="1"/>
  <c r="R17" i="18"/>
  <c r="Q17" i="18"/>
  <c r="S17" i="18"/>
  <c r="AA17" i="18" l="1"/>
  <c r="J18" i="18" s="1"/>
  <c r="T18" i="18" s="1"/>
  <c r="G18" i="18"/>
  <c r="H18" i="18"/>
  <c r="I18" i="18" l="1"/>
  <c r="R18" i="18"/>
  <c r="S18" i="18"/>
  <c r="Q18" i="18"/>
  <c r="AA18" i="18" l="1"/>
  <c r="J19" i="18" s="1"/>
  <c r="T19" i="18"/>
  <c r="G19" i="18"/>
  <c r="I19" i="18"/>
  <c r="H19" i="18"/>
  <c r="R19" i="18" l="1"/>
  <c r="Q19" i="18"/>
  <c r="S19" i="18"/>
  <c r="AA19" i="18" l="1"/>
  <c r="J20" i="18" l="1"/>
  <c r="H20" i="18"/>
  <c r="G20" i="18"/>
  <c r="I20" i="18"/>
  <c r="S20" i="18" l="1"/>
  <c r="R20" i="18"/>
  <c r="Q20" i="18"/>
  <c r="T20" i="18"/>
  <c r="AA20" i="18" l="1"/>
  <c r="I21" i="18" l="1"/>
  <c r="G21" i="18"/>
  <c r="H21" i="18"/>
  <c r="J21" i="18"/>
  <c r="T21" i="18" l="1"/>
  <c r="Q21" i="18"/>
  <c r="R21" i="18"/>
  <c r="S21" i="18"/>
  <c r="AA21" i="18" l="1"/>
  <c r="J22" i="18" l="1"/>
  <c r="G22" i="18"/>
  <c r="I22" i="18"/>
  <c r="H22" i="18"/>
  <c r="R22" i="18" l="1"/>
  <c r="Q22" i="18"/>
  <c r="S22" i="18"/>
  <c r="T22" i="18"/>
  <c r="AA22" i="18" l="1"/>
  <c r="H23" i="18" l="1"/>
  <c r="G23" i="18"/>
  <c r="J23" i="18"/>
  <c r="I23" i="18"/>
  <c r="S23" i="18" l="1"/>
  <c r="Q23" i="18"/>
  <c r="T23" i="18"/>
  <c r="R23" i="18"/>
  <c r="AA23" i="18" l="1"/>
  <c r="I24" i="18" l="1"/>
  <c r="G82" i="12" s="1"/>
  <c r="G24" i="18"/>
  <c r="E82" i="12" s="1"/>
  <c r="J24" i="18"/>
  <c r="H82" i="12" s="1"/>
  <c r="H24" i="18"/>
  <c r="F82" i="12" s="1"/>
  <c r="J37" i="18" l="1"/>
  <c r="Q37" i="18" s="1"/>
  <c r="O77" i="12" s="1"/>
  <c r="J34" i="18"/>
  <c r="Q34" i="18" s="1"/>
  <c r="O74" i="12" s="1"/>
  <c r="G30" i="18"/>
  <c r="Q30" i="18" s="1"/>
  <c r="O70" i="12" s="1"/>
  <c r="G31" i="18"/>
  <c r="Q31" i="18" s="1"/>
  <c r="O71" i="12" s="1"/>
  <c r="H32" i="18"/>
  <c r="Q32" i="18" s="1"/>
  <c r="O72" i="12" s="1"/>
  <c r="H36" i="18"/>
  <c r="Q36" i="18" s="1"/>
  <c r="O76" i="12" s="1"/>
  <c r="I40" i="18"/>
  <c r="Q40" i="18" s="1"/>
  <c r="O80" i="12" s="1"/>
  <c r="I33" i="18"/>
  <c r="Q33" i="18" s="1"/>
  <c r="O73" i="12" s="1"/>
  <c r="F63" i="12"/>
  <c r="R24" i="18"/>
  <c r="E63" i="12"/>
  <c r="Q24" i="18"/>
  <c r="H63" i="12"/>
  <c r="T24" i="18"/>
  <c r="G63" i="12"/>
  <c r="S24" i="18"/>
  <c r="O83" i="12" l="1"/>
  <c r="AA24" i="18"/>
  <c r="O65" i="12" s="1"/>
</calcChain>
</file>

<file path=xl/sharedStrings.xml><?xml version="1.0" encoding="utf-8"?>
<sst xmlns="http://schemas.openxmlformats.org/spreadsheetml/2006/main" count="35" uniqueCount="33">
  <si>
    <t>DERS DEĞERLENDİRME PROGRAMI</t>
  </si>
  <si>
    <t>Sıra No</t>
  </si>
  <si>
    <t>Öğrenci No</t>
  </si>
  <si>
    <t>Adı ve Soyadı</t>
  </si>
  <si>
    <t>Sorudan alınması gereken en yüksek puan</t>
  </si>
  <si>
    <t>TOPLAM</t>
  </si>
  <si>
    <t>Soru Numarası</t>
  </si>
  <si>
    <t>Soruların Başarım Puanları</t>
  </si>
  <si>
    <t xml:space="preserve">Bölüm: </t>
  </si>
  <si>
    <t xml:space="preserve">Ders: </t>
  </si>
  <si>
    <t>Yılı ve Dönemi:</t>
  </si>
  <si>
    <t>Sorudan Alınması Gereken Toplam Puan</t>
  </si>
  <si>
    <t>Sorudan Alınan Toplam Puanı</t>
  </si>
  <si>
    <t>Sorunun Program Çıktısını Sağlama Yüzdesi</t>
  </si>
  <si>
    <t>Sınav:</t>
  </si>
  <si>
    <t>FİNAL VE BÜTÜNLEME (Bütünlemeye giren öğrencinin Bütünleme notu yazılmalı. Bütünlemeye girmemişse Final notu kullanılmalı.)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</si>
  <si>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</si>
  <si>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</si>
  <si>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</si>
  <si>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</si>
  <si>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</si>
  <si>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</si>
  <si>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</si>
  <si>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</si>
  <si>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</si>
  <si>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</si>
  <si>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</si>
  <si>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</si>
  <si>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</si>
  <si>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</si>
  <si>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>Orman Mühendisliği</t>
  </si>
  <si>
    <t>2016-2017 Bahar</t>
  </si>
  <si>
    <t>ORM---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</si>
</sst>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8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6" borderId="5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2" xfId="0" applyNumberFormat="1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7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14" xfId="0" applyFill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0" fontId="5" fillId="8" borderId="18" xfId="0" applyFont="1" applyFill="1" applyBorder="1"/>
    <xf numFmtId="0" fontId="5" fillId="8" borderId="15" xfId="0" applyFont="1" applyFill="1" applyBorder="1" applyAlignment="1">
      <alignment horizontal="right"/>
    </xf>
    <xf numFmtId="0" fontId="5" fillId="8" borderId="20" xfId="0" applyFont="1" applyFill="1" applyBorder="1" applyAlignment="1">
      <alignment horizontal="right"/>
    </xf>
    <xf numFmtId="0" fontId="5" fillId="8" borderId="19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3" xfId="0" applyFill="1" applyBorder="1"/>
    <xf numFmtId="0" fontId="0" fillId="11" borderId="24" xfId="0" applyFill="1" applyBorder="1"/>
    <xf numFmtId="0" fontId="0" fillId="11" borderId="25" xfId="0" applyFill="1" applyBorder="1"/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1" xfId="0" applyNumberForma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30" xfId="0" applyFill="1" applyBorder="1" applyProtection="1"/>
    <xf numFmtId="1" fontId="4" fillId="5" borderId="23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16" xfId="0" applyFont="1" applyBorder="1" applyAlignment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32" xfId="0" applyFont="1" applyFill="1" applyBorder="1" applyAlignment="1" applyProtection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 applyProtection="1">
      <alignment horizontal="right" vertical="center"/>
    </xf>
    <xf numFmtId="0" fontId="4" fillId="5" borderId="29" xfId="0" applyFont="1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right"/>
    </xf>
    <xf numFmtId="0" fontId="0" fillId="2" borderId="27" xfId="0" applyFill="1" applyBorder="1" applyAlignment="1" applyProtection="1">
      <alignment horizontal="right"/>
    </xf>
    <xf numFmtId="0" fontId="0" fillId="2" borderId="19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2" xfId="0" applyFill="1" applyBorder="1" applyProtection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D5E6C0"/>
      <color rgb="FFFFFFCC"/>
      <color rgb="FF66CCFF"/>
      <color rgb="FFBDFFE4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Q83"/>
  <sheetViews>
    <sheetView tabSelected="1" zoomScaleNormal="100" workbookViewId="0">
      <selection activeCell="D3" sqref="D3"/>
    </sheetView>
  </sheetViews>
  <sheetFormatPr defaultRowHeight="15" x14ac:dyDescent="0.25"/>
  <cols>
    <col min="1" max="1" width="0.85546875" style="36" customWidth="1"/>
    <col min="2" max="2" width="7" style="36" customWidth="1"/>
    <col min="3" max="3" width="14.5703125" style="36" customWidth="1"/>
    <col min="4" max="4" width="26" style="36" customWidth="1"/>
    <col min="5" max="14" width="4.7109375" style="36" customWidth="1"/>
    <col min="15" max="15" width="7.85546875" style="36" customWidth="1"/>
    <col min="16" max="16" width="6.5703125" style="36" customWidth="1"/>
    <col min="17" max="17" width="10.140625" style="36" customWidth="1"/>
    <col min="18" max="16384" width="9.140625" style="36"/>
  </cols>
  <sheetData>
    <row r="1" spans="2:17" ht="21" x14ac:dyDescent="0.35">
      <c r="B1" s="35" t="s">
        <v>0</v>
      </c>
    </row>
    <row r="2" spans="2:17" ht="11.25" customHeight="1" x14ac:dyDescent="0.35">
      <c r="B2" s="35"/>
    </row>
    <row r="3" spans="2:17" ht="15" customHeight="1" x14ac:dyDescent="0.3">
      <c r="B3" s="37" t="s">
        <v>8</v>
      </c>
      <c r="C3" s="38"/>
      <c r="D3" s="63" t="s">
        <v>30</v>
      </c>
    </row>
    <row r="4" spans="2:17" ht="15.75" customHeight="1" x14ac:dyDescent="0.3">
      <c r="B4" s="37" t="s">
        <v>9</v>
      </c>
      <c r="C4" s="38"/>
      <c r="D4" s="63" t="s">
        <v>32</v>
      </c>
    </row>
    <row r="5" spans="2:17" ht="15" customHeight="1" x14ac:dyDescent="0.3">
      <c r="B5" s="37" t="s">
        <v>10</v>
      </c>
      <c r="C5" s="38"/>
      <c r="D5" s="63" t="s">
        <v>31</v>
      </c>
    </row>
    <row r="6" spans="2:17" ht="15" customHeight="1" x14ac:dyDescent="0.25">
      <c r="B6" s="39" t="s">
        <v>14</v>
      </c>
      <c r="C6" s="40"/>
      <c r="D6" s="64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7" ht="15" customHeight="1" x14ac:dyDescent="0.3">
      <c r="B7" s="37"/>
      <c r="C7" s="38"/>
    </row>
    <row r="8" spans="2:17" s="40" customFormat="1" ht="18" customHeight="1" thickBot="1" x14ac:dyDescent="0.3"/>
    <row r="9" spans="2:17" ht="15.75" thickTop="1" x14ac:dyDescent="0.25">
      <c r="B9" s="77" t="s">
        <v>6</v>
      </c>
      <c r="C9" s="78"/>
      <c r="D9" s="78"/>
      <c r="E9" s="41">
        <v>1</v>
      </c>
      <c r="F9" s="41">
        <v>2</v>
      </c>
      <c r="G9" s="41">
        <v>3</v>
      </c>
      <c r="H9" s="41">
        <v>4</v>
      </c>
      <c r="I9" s="41">
        <v>5</v>
      </c>
      <c r="J9" s="41">
        <v>6</v>
      </c>
      <c r="K9" s="41">
        <v>7</v>
      </c>
      <c r="L9" s="41">
        <v>8</v>
      </c>
      <c r="M9" s="41">
        <v>9</v>
      </c>
      <c r="N9" s="41">
        <v>10</v>
      </c>
      <c r="O9" s="42" t="s">
        <v>5</v>
      </c>
    </row>
    <row r="10" spans="2:17" x14ac:dyDescent="0.25">
      <c r="B10" s="79" t="s">
        <v>4</v>
      </c>
      <c r="C10" s="80"/>
      <c r="D10" s="80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43">
        <f>SUM(E10:N10)</f>
        <v>0</v>
      </c>
    </row>
    <row r="11" spans="2:17" ht="33.75" customHeight="1" thickBot="1" x14ac:dyDescent="0.3">
      <c r="B11" s="44" t="s">
        <v>1</v>
      </c>
      <c r="C11" s="45" t="s">
        <v>2</v>
      </c>
      <c r="D11" s="46" t="s">
        <v>3</v>
      </c>
      <c r="E11" s="81" t="s">
        <v>7</v>
      </c>
      <c r="F11" s="82"/>
      <c r="G11" s="82"/>
      <c r="H11" s="82"/>
      <c r="I11" s="82"/>
      <c r="J11" s="82"/>
      <c r="K11" s="82"/>
      <c r="L11" s="82"/>
      <c r="M11" s="82"/>
      <c r="N11" s="82"/>
      <c r="O11" s="83"/>
      <c r="P11" s="44" t="s">
        <v>16</v>
      </c>
      <c r="Q11" s="47"/>
    </row>
    <row r="12" spans="2:17" ht="15.75" thickTop="1" x14ac:dyDescent="0.25">
      <c r="B12" s="48">
        <v>1</v>
      </c>
      <c r="C12" s="2"/>
      <c r="D12" s="3"/>
      <c r="E12" s="4"/>
      <c r="F12" s="4"/>
      <c r="G12" s="4"/>
      <c r="H12" s="4"/>
      <c r="I12" s="4"/>
      <c r="J12" s="4"/>
      <c r="K12" s="4"/>
      <c r="L12" s="5"/>
      <c r="M12" s="5"/>
      <c r="N12" s="5"/>
      <c r="O12" s="49">
        <f t="shared" ref="O12:O43" si="0">SUM(E12:N12)</f>
        <v>0</v>
      </c>
      <c r="P12" s="34"/>
      <c r="Q12" s="50"/>
    </row>
    <row r="13" spans="2:17" x14ac:dyDescent="0.25">
      <c r="B13" s="51">
        <v>2</v>
      </c>
      <c r="C13" s="6"/>
      <c r="D13" s="1"/>
      <c r="E13" s="7"/>
      <c r="F13" s="7"/>
      <c r="G13" s="7"/>
      <c r="H13" s="7"/>
      <c r="I13" s="7"/>
      <c r="J13" s="7"/>
      <c r="K13" s="7"/>
      <c r="L13" s="8"/>
      <c r="M13" s="8"/>
      <c r="N13" s="8"/>
      <c r="O13" s="43">
        <f t="shared" si="0"/>
        <v>0</v>
      </c>
      <c r="P13" s="34"/>
      <c r="Q13" s="50"/>
    </row>
    <row r="14" spans="2:17" x14ac:dyDescent="0.25">
      <c r="B14" s="65">
        <v>3</v>
      </c>
      <c r="C14" s="6"/>
      <c r="D14" s="1"/>
      <c r="E14" s="7"/>
      <c r="F14" s="7"/>
      <c r="G14" s="7"/>
      <c r="H14" s="7"/>
      <c r="I14" s="7"/>
      <c r="J14" s="7"/>
      <c r="K14" s="7"/>
      <c r="L14" s="8"/>
      <c r="M14" s="8"/>
      <c r="N14" s="8"/>
      <c r="O14" s="43">
        <f t="shared" si="0"/>
        <v>0</v>
      </c>
      <c r="P14" s="34"/>
      <c r="Q14" s="50"/>
    </row>
    <row r="15" spans="2:17" x14ac:dyDescent="0.25">
      <c r="B15" s="51">
        <v>4</v>
      </c>
      <c r="C15" s="6"/>
      <c r="D15" s="1"/>
      <c r="E15" s="7"/>
      <c r="F15" s="7"/>
      <c r="G15" s="7"/>
      <c r="H15" s="7"/>
      <c r="I15" s="7"/>
      <c r="J15" s="7"/>
      <c r="K15" s="7"/>
      <c r="L15" s="8"/>
      <c r="M15" s="8"/>
      <c r="N15" s="8"/>
      <c r="O15" s="43">
        <f t="shared" si="0"/>
        <v>0</v>
      </c>
      <c r="P15" s="34"/>
      <c r="Q15" s="50"/>
    </row>
    <row r="16" spans="2:17" x14ac:dyDescent="0.25">
      <c r="B16" s="65">
        <v>5</v>
      </c>
      <c r="C16" s="6"/>
      <c r="D16" s="1"/>
      <c r="E16" s="7"/>
      <c r="F16" s="7"/>
      <c r="G16" s="7"/>
      <c r="H16" s="7"/>
      <c r="I16" s="7"/>
      <c r="J16" s="7"/>
      <c r="K16" s="7"/>
      <c r="L16" s="8"/>
      <c r="M16" s="8"/>
      <c r="N16" s="8"/>
      <c r="O16" s="43">
        <f t="shared" si="0"/>
        <v>0</v>
      </c>
      <c r="P16" s="34"/>
      <c r="Q16" s="50"/>
    </row>
    <row r="17" spans="2:17" x14ac:dyDescent="0.25">
      <c r="B17" s="51">
        <v>6</v>
      </c>
      <c r="C17" s="6"/>
      <c r="D17" s="1"/>
      <c r="E17" s="7"/>
      <c r="F17" s="7"/>
      <c r="G17" s="7"/>
      <c r="H17" s="7"/>
      <c r="I17" s="7"/>
      <c r="J17" s="7"/>
      <c r="K17" s="7"/>
      <c r="L17" s="8"/>
      <c r="M17" s="8"/>
      <c r="N17" s="8"/>
      <c r="O17" s="43">
        <f t="shared" si="0"/>
        <v>0</v>
      </c>
      <c r="P17" s="34"/>
      <c r="Q17" s="50"/>
    </row>
    <row r="18" spans="2:17" x14ac:dyDescent="0.25">
      <c r="B18" s="65">
        <v>7</v>
      </c>
      <c r="C18" s="6"/>
      <c r="D18" s="1"/>
      <c r="E18" s="7"/>
      <c r="F18" s="7"/>
      <c r="G18" s="7"/>
      <c r="H18" s="7"/>
      <c r="I18" s="7"/>
      <c r="J18" s="7"/>
      <c r="K18" s="7"/>
      <c r="L18" s="8"/>
      <c r="M18" s="8"/>
      <c r="N18" s="8"/>
      <c r="O18" s="43">
        <f t="shared" si="0"/>
        <v>0</v>
      </c>
      <c r="P18" s="34"/>
      <c r="Q18" s="50"/>
    </row>
    <row r="19" spans="2:17" x14ac:dyDescent="0.25">
      <c r="B19" s="51">
        <v>8</v>
      </c>
      <c r="C19" s="6"/>
      <c r="D19" s="1"/>
      <c r="E19" s="7"/>
      <c r="F19" s="7"/>
      <c r="G19" s="7"/>
      <c r="H19" s="7"/>
      <c r="I19" s="7"/>
      <c r="J19" s="7"/>
      <c r="K19" s="7"/>
      <c r="L19" s="8"/>
      <c r="M19" s="8"/>
      <c r="N19" s="8"/>
      <c r="O19" s="43">
        <f t="shared" si="0"/>
        <v>0</v>
      </c>
      <c r="P19" s="34"/>
      <c r="Q19" s="50"/>
    </row>
    <row r="20" spans="2:17" x14ac:dyDescent="0.25">
      <c r="B20" s="65">
        <v>9</v>
      </c>
      <c r="C20" s="6"/>
      <c r="D20" s="1"/>
      <c r="E20" s="7"/>
      <c r="F20" s="7"/>
      <c r="G20" s="7"/>
      <c r="H20" s="7"/>
      <c r="I20" s="7"/>
      <c r="J20" s="7"/>
      <c r="K20" s="7"/>
      <c r="L20" s="8"/>
      <c r="M20" s="8"/>
      <c r="N20" s="8"/>
      <c r="O20" s="43">
        <f t="shared" si="0"/>
        <v>0</v>
      </c>
      <c r="P20" s="34"/>
      <c r="Q20" s="50"/>
    </row>
    <row r="21" spans="2:17" x14ac:dyDescent="0.25">
      <c r="B21" s="51">
        <v>10</v>
      </c>
      <c r="C21" s="6"/>
      <c r="D21" s="1"/>
      <c r="E21" s="9"/>
      <c r="F21" s="9"/>
      <c r="G21" s="9"/>
      <c r="H21" s="9"/>
      <c r="I21" s="9"/>
      <c r="J21" s="9"/>
      <c r="K21" s="9"/>
      <c r="L21" s="10"/>
      <c r="M21" s="10"/>
      <c r="N21" s="10"/>
      <c r="O21" s="43">
        <f t="shared" si="0"/>
        <v>0</v>
      </c>
      <c r="P21" s="34"/>
      <c r="Q21" s="50"/>
    </row>
    <row r="22" spans="2:17" x14ac:dyDescent="0.25">
      <c r="B22" s="65">
        <v>11</v>
      </c>
      <c r="C22" s="6"/>
      <c r="D22" s="1"/>
      <c r="E22" s="9"/>
      <c r="F22" s="9"/>
      <c r="G22" s="9"/>
      <c r="H22" s="9"/>
      <c r="I22" s="9"/>
      <c r="J22" s="9"/>
      <c r="K22" s="9"/>
      <c r="L22" s="10"/>
      <c r="M22" s="10"/>
      <c r="N22" s="10"/>
      <c r="O22" s="43">
        <f t="shared" si="0"/>
        <v>0</v>
      </c>
      <c r="P22" s="34"/>
      <c r="Q22" s="50"/>
    </row>
    <row r="23" spans="2:17" x14ac:dyDescent="0.25">
      <c r="B23" s="51">
        <v>12</v>
      </c>
      <c r="C23" s="6"/>
      <c r="D23" s="1"/>
      <c r="E23" s="9"/>
      <c r="F23" s="9"/>
      <c r="G23" s="9"/>
      <c r="H23" s="9"/>
      <c r="I23" s="9"/>
      <c r="J23" s="9"/>
      <c r="K23" s="9"/>
      <c r="L23" s="10"/>
      <c r="M23" s="10"/>
      <c r="N23" s="10"/>
      <c r="O23" s="43">
        <f t="shared" si="0"/>
        <v>0</v>
      </c>
      <c r="P23" s="34"/>
      <c r="Q23" s="50"/>
    </row>
    <row r="24" spans="2:17" x14ac:dyDescent="0.25">
      <c r="B24" s="65">
        <v>13</v>
      </c>
      <c r="C24" s="6"/>
      <c r="D24" s="1"/>
      <c r="E24" s="9"/>
      <c r="F24" s="9"/>
      <c r="G24" s="9"/>
      <c r="H24" s="9"/>
      <c r="I24" s="9"/>
      <c r="J24" s="9"/>
      <c r="K24" s="9"/>
      <c r="L24" s="10"/>
      <c r="M24" s="10"/>
      <c r="N24" s="10"/>
      <c r="O24" s="43">
        <f t="shared" si="0"/>
        <v>0</v>
      </c>
      <c r="P24" s="34"/>
      <c r="Q24" s="50"/>
    </row>
    <row r="25" spans="2:17" x14ac:dyDescent="0.25">
      <c r="B25" s="51">
        <v>14</v>
      </c>
      <c r="C25" s="6"/>
      <c r="D25" s="1"/>
      <c r="E25" s="9"/>
      <c r="F25" s="9"/>
      <c r="G25" s="9"/>
      <c r="H25" s="9"/>
      <c r="I25" s="9"/>
      <c r="J25" s="9"/>
      <c r="K25" s="9"/>
      <c r="L25" s="10"/>
      <c r="M25" s="10"/>
      <c r="N25" s="10"/>
      <c r="O25" s="43">
        <f t="shared" si="0"/>
        <v>0</v>
      </c>
      <c r="P25" s="34"/>
      <c r="Q25" s="50"/>
    </row>
    <row r="26" spans="2:17" x14ac:dyDescent="0.25">
      <c r="B26" s="65">
        <v>15</v>
      </c>
      <c r="C26" s="6"/>
      <c r="D26" s="1"/>
      <c r="E26" s="9"/>
      <c r="F26" s="9"/>
      <c r="G26" s="9"/>
      <c r="H26" s="9"/>
      <c r="I26" s="9"/>
      <c r="J26" s="9"/>
      <c r="K26" s="9"/>
      <c r="L26" s="10"/>
      <c r="M26" s="10"/>
      <c r="N26" s="10"/>
      <c r="O26" s="43">
        <f t="shared" si="0"/>
        <v>0</v>
      </c>
      <c r="P26" s="34"/>
      <c r="Q26" s="50"/>
    </row>
    <row r="27" spans="2:17" x14ac:dyDescent="0.25">
      <c r="B27" s="51">
        <v>16</v>
      </c>
      <c r="C27" s="6"/>
      <c r="D27" s="1"/>
      <c r="E27" s="9"/>
      <c r="F27" s="9"/>
      <c r="G27" s="9"/>
      <c r="H27" s="9"/>
      <c r="I27" s="9"/>
      <c r="J27" s="9"/>
      <c r="K27" s="9"/>
      <c r="L27" s="10"/>
      <c r="M27" s="10"/>
      <c r="N27" s="10"/>
      <c r="O27" s="43">
        <f t="shared" si="0"/>
        <v>0</v>
      </c>
      <c r="P27" s="34"/>
      <c r="Q27" s="50"/>
    </row>
    <row r="28" spans="2:17" x14ac:dyDescent="0.25">
      <c r="B28" s="65">
        <v>17</v>
      </c>
      <c r="C28" s="6"/>
      <c r="D28" s="1"/>
      <c r="E28" s="9"/>
      <c r="F28" s="9"/>
      <c r="G28" s="9"/>
      <c r="H28" s="9"/>
      <c r="I28" s="9"/>
      <c r="J28" s="9"/>
      <c r="K28" s="9"/>
      <c r="L28" s="10"/>
      <c r="M28" s="10"/>
      <c r="N28" s="10"/>
      <c r="O28" s="43">
        <f t="shared" si="0"/>
        <v>0</v>
      </c>
      <c r="P28" s="34"/>
      <c r="Q28" s="50"/>
    </row>
    <row r="29" spans="2:17" x14ac:dyDescent="0.25">
      <c r="B29" s="51">
        <v>18</v>
      </c>
      <c r="C29" s="6"/>
      <c r="D29" s="1"/>
      <c r="E29" s="9"/>
      <c r="F29" s="9"/>
      <c r="G29" s="9"/>
      <c r="H29" s="9"/>
      <c r="I29" s="9"/>
      <c r="J29" s="9"/>
      <c r="K29" s="9"/>
      <c r="L29" s="10"/>
      <c r="M29" s="10"/>
      <c r="N29" s="10"/>
      <c r="O29" s="43">
        <f t="shared" si="0"/>
        <v>0</v>
      </c>
      <c r="P29" s="34"/>
      <c r="Q29" s="50"/>
    </row>
    <row r="30" spans="2:17" x14ac:dyDescent="0.25">
      <c r="B30" s="65">
        <v>19</v>
      </c>
      <c r="C30" s="6"/>
      <c r="D30" s="1"/>
      <c r="E30" s="9"/>
      <c r="F30" s="9"/>
      <c r="G30" s="9"/>
      <c r="H30" s="9"/>
      <c r="I30" s="9"/>
      <c r="J30" s="9"/>
      <c r="K30" s="9"/>
      <c r="L30" s="10"/>
      <c r="M30" s="10"/>
      <c r="N30" s="10"/>
      <c r="O30" s="43">
        <f t="shared" si="0"/>
        <v>0</v>
      </c>
      <c r="P30" s="34"/>
      <c r="Q30" s="50"/>
    </row>
    <row r="31" spans="2:17" x14ac:dyDescent="0.25">
      <c r="B31" s="51">
        <v>20</v>
      </c>
      <c r="C31" s="6"/>
      <c r="D31" s="1"/>
      <c r="E31" s="9"/>
      <c r="F31" s="9"/>
      <c r="G31" s="9"/>
      <c r="H31" s="9"/>
      <c r="I31" s="9"/>
      <c r="J31" s="9"/>
      <c r="K31" s="9"/>
      <c r="L31" s="10"/>
      <c r="M31" s="10"/>
      <c r="N31" s="10"/>
      <c r="O31" s="43">
        <f t="shared" si="0"/>
        <v>0</v>
      </c>
      <c r="P31" s="34"/>
      <c r="Q31" s="50"/>
    </row>
    <row r="32" spans="2:17" x14ac:dyDescent="0.25">
      <c r="B32" s="65">
        <v>21</v>
      </c>
      <c r="C32" s="6"/>
      <c r="D32" s="1"/>
      <c r="E32" s="9"/>
      <c r="F32" s="9"/>
      <c r="G32" s="9"/>
      <c r="H32" s="9"/>
      <c r="I32" s="9"/>
      <c r="J32" s="9"/>
      <c r="K32" s="9"/>
      <c r="L32" s="10"/>
      <c r="M32" s="10"/>
      <c r="N32" s="10"/>
      <c r="O32" s="43">
        <f t="shared" si="0"/>
        <v>0</v>
      </c>
      <c r="P32" s="34"/>
      <c r="Q32" s="50"/>
    </row>
    <row r="33" spans="2:17" x14ac:dyDescent="0.25">
      <c r="B33" s="51">
        <v>22</v>
      </c>
      <c r="C33" s="6"/>
      <c r="D33" s="1"/>
      <c r="E33" s="9"/>
      <c r="F33" s="9"/>
      <c r="G33" s="9"/>
      <c r="H33" s="9"/>
      <c r="I33" s="9"/>
      <c r="J33" s="9"/>
      <c r="K33" s="9"/>
      <c r="L33" s="10"/>
      <c r="M33" s="10"/>
      <c r="N33" s="10"/>
      <c r="O33" s="43">
        <f t="shared" si="0"/>
        <v>0</v>
      </c>
      <c r="P33" s="34"/>
      <c r="Q33" s="50"/>
    </row>
    <row r="34" spans="2:17" x14ac:dyDescent="0.25">
      <c r="B34" s="65">
        <v>23</v>
      </c>
      <c r="C34" s="6"/>
      <c r="D34" s="1"/>
      <c r="E34" s="9"/>
      <c r="F34" s="9"/>
      <c r="G34" s="9"/>
      <c r="H34" s="9"/>
      <c r="I34" s="9"/>
      <c r="J34" s="9"/>
      <c r="K34" s="9"/>
      <c r="L34" s="10"/>
      <c r="M34" s="10"/>
      <c r="N34" s="10"/>
      <c r="O34" s="43">
        <f t="shared" si="0"/>
        <v>0</v>
      </c>
      <c r="P34" s="34"/>
      <c r="Q34" s="50"/>
    </row>
    <row r="35" spans="2:17" x14ac:dyDescent="0.25">
      <c r="B35" s="51">
        <v>24</v>
      </c>
      <c r="C35" s="6"/>
      <c r="D35" s="1"/>
      <c r="E35" s="9"/>
      <c r="F35" s="9"/>
      <c r="G35" s="9"/>
      <c r="H35" s="9"/>
      <c r="I35" s="9"/>
      <c r="J35" s="9"/>
      <c r="K35" s="9"/>
      <c r="L35" s="10"/>
      <c r="M35" s="10"/>
      <c r="N35" s="10"/>
      <c r="O35" s="43">
        <f t="shared" si="0"/>
        <v>0</v>
      </c>
      <c r="P35" s="34"/>
      <c r="Q35" s="50"/>
    </row>
    <row r="36" spans="2:17" x14ac:dyDescent="0.25">
      <c r="B36" s="65">
        <v>25</v>
      </c>
      <c r="C36" s="6"/>
      <c r="D36" s="1"/>
      <c r="E36" s="9"/>
      <c r="F36" s="9"/>
      <c r="G36" s="9"/>
      <c r="H36" s="9"/>
      <c r="I36" s="9"/>
      <c r="J36" s="9"/>
      <c r="K36" s="9"/>
      <c r="L36" s="10"/>
      <c r="M36" s="10"/>
      <c r="N36" s="10"/>
      <c r="O36" s="43">
        <f t="shared" si="0"/>
        <v>0</v>
      </c>
      <c r="P36" s="34"/>
      <c r="Q36" s="50"/>
    </row>
    <row r="37" spans="2:17" x14ac:dyDescent="0.25">
      <c r="B37" s="51">
        <v>26</v>
      </c>
      <c r="C37" s="6"/>
      <c r="D37" s="1"/>
      <c r="E37" s="9"/>
      <c r="F37" s="9"/>
      <c r="G37" s="9"/>
      <c r="H37" s="9"/>
      <c r="I37" s="9"/>
      <c r="J37" s="9"/>
      <c r="K37" s="9"/>
      <c r="L37" s="10"/>
      <c r="M37" s="10"/>
      <c r="N37" s="10"/>
      <c r="O37" s="43">
        <f t="shared" si="0"/>
        <v>0</v>
      </c>
      <c r="P37" s="34"/>
      <c r="Q37" s="50"/>
    </row>
    <row r="38" spans="2:17" x14ac:dyDescent="0.25">
      <c r="B38" s="65">
        <v>27</v>
      </c>
      <c r="C38" s="6"/>
      <c r="D38" s="1"/>
      <c r="E38" s="9"/>
      <c r="F38" s="9"/>
      <c r="G38" s="9"/>
      <c r="H38" s="9"/>
      <c r="I38" s="9"/>
      <c r="J38" s="9"/>
      <c r="K38" s="9"/>
      <c r="L38" s="10"/>
      <c r="M38" s="10"/>
      <c r="N38" s="10"/>
      <c r="O38" s="43">
        <f t="shared" si="0"/>
        <v>0</v>
      </c>
      <c r="P38" s="34"/>
      <c r="Q38" s="50"/>
    </row>
    <row r="39" spans="2:17" x14ac:dyDescent="0.25">
      <c r="B39" s="51">
        <v>28</v>
      </c>
      <c r="C39" s="6"/>
      <c r="D39" s="1"/>
      <c r="E39" s="9"/>
      <c r="F39" s="9"/>
      <c r="G39" s="9"/>
      <c r="H39" s="9"/>
      <c r="I39" s="9"/>
      <c r="J39" s="9"/>
      <c r="K39" s="9"/>
      <c r="L39" s="10"/>
      <c r="M39" s="10"/>
      <c r="N39" s="10"/>
      <c r="O39" s="43">
        <f t="shared" si="0"/>
        <v>0</v>
      </c>
      <c r="P39" s="34"/>
      <c r="Q39" s="50"/>
    </row>
    <row r="40" spans="2:17" x14ac:dyDescent="0.25">
      <c r="B40" s="65">
        <v>29</v>
      </c>
      <c r="C40" s="6"/>
      <c r="D40" s="1"/>
      <c r="E40" s="9"/>
      <c r="F40" s="9"/>
      <c r="G40" s="9"/>
      <c r="H40" s="9"/>
      <c r="I40" s="9"/>
      <c r="J40" s="9"/>
      <c r="K40" s="9"/>
      <c r="L40" s="10"/>
      <c r="M40" s="10"/>
      <c r="N40" s="10"/>
      <c r="O40" s="43">
        <f t="shared" si="0"/>
        <v>0</v>
      </c>
      <c r="P40" s="34"/>
      <c r="Q40" s="50"/>
    </row>
    <row r="41" spans="2:17" x14ac:dyDescent="0.25">
      <c r="B41" s="51">
        <v>30</v>
      </c>
      <c r="C41" s="6"/>
      <c r="D41" s="1"/>
      <c r="E41" s="9"/>
      <c r="F41" s="9"/>
      <c r="G41" s="9"/>
      <c r="H41" s="9"/>
      <c r="I41" s="9"/>
      <c r="J41" s="9"/>
      <c r="K41" s="9"/>
      <c r="L41" s="10"/>
      <c r="M41" s="10"/>
      <c r="N41" s="10"/>
      <c r="O41" s="43">
        <f t="shared" si="0"/>
        <v>0</v>
      </c>
      <c r="P41" s="34"/>
      <c r="Q41" s="50"/>
    </row>
    <row r="42" spans="2:17" x14ac:dyDescent="0.25">
      <c r="B42" s="65">
        <v>31</v>
      </c>
      <c r="C42" s="6"/>
      <c r="D42" s="1"/>
      <c r="E42" s="9"/>
      <c r="F42" s="9"/>
      <c r="G42" s="9"/>
      <c r="H42" s="9"/>
      <c r="I42" s="9"/>
      <c r="J42" s="9"/>
      <c r="K42" s="9"/>
      <c r="L42" s="10"/>
      <c r="M42" s="10"/>
      <c r="N42" s="10"/>
      <c r="O42" s="43">
        <f t="shared" si="0"/>
        <v>0</v>
      </c>
      <c r="P42" s="34"/>
      <c r="Q42" s="50"/>
    </row>
    <row r="43" spans="2:17" x14ac:dyDescent="0.25">
      <c r="B43" s="51">
        <v>32</v>
      </c>
      <c r="C43" s="6"/>
      <c r="D43" s="1"/>
      <c r="E43" s="9"/>
      <c r="F43" s="9"/>
      <c r="G43" s="9"/>
      <c r="H43" s="9"/>
      <c r="I43" s="9"/>
      <c r="J43" s="9"/>
      <c r="K43" s="9"/>
      <c r="L43" s="10"/>
      <c r="M43" s="10"/>
      <c r="N43" s="10"/>
      <c r="O43" s="43">
        <f t="shared" si="0"/>
        <v>0</v>
      </c>
      <c r="P43" s="34"/>
      <c r="Q43" s="50"/>
    </row>
    <row r="44" spans="2:17" x14ac:dyDescent="0.25">
      <c r="B44" s="65">
        <v>33</v>
      </c>
      <c r="C44" s="6"/>
      <c r="D44" s="1"/>
      <c r="E44" s="9"/>
      <c r="F44" s="9"/>
      <c r="G44" s="9"/>
      <c r="H44" s="9"/>
      <c r="I44" s="9"/>
      <c r="J44" s="9"/>
      <c r="K44" s="9"/>
      <c r="L44" s="10"/>
      <c r="M44" s="10"/>
      <c r="N44" s="10"/>
      <c r="O44" s="43">
        <f t="shared" ref="O44:O61" si="1">SUM(E44:N44)</f>
        <v>0</v>
      </c>
      <c r="P44" s="34"/>
      <c r="Q44" s="50"/>
    </row>
    <row r="45" spans="2:17" x14ac:dyDescent="0.25">
      <c r="B45" s="51">
        <v>34</v>
      </c>
      <c r="C45" s="6"/>
      <c r="D45" s="1"/>
      <c r="E45" s="9"/>
      <c r="F45" s="9"/>
      <c r="G45" s="9"/>
      <c r="H45" s="9"/>
      <c r="I45" s="9"/>
      <c r="J45" s="9"/>
      <c r="K45" s="9"/>
      <c r="L45" s="10"/>
      <c r="M45" s="10"/>
      <c r="N45" s="10"/>
      <c r="O45" s="43">
        <f t="shared" si="1"/>
        <v>0</v>
      </c>
      <c r="P45" s="34"/>
      <c r="Q45" s="50"/>
    </row>
    <row r="46" spans="2:17" x14ac:dyDescent="0.25">
      <c r="B46" s="65">
        <v>35</v>
      </c>
      <c r="C46" s="6"/>
      <c r="D46" s="1"/>
      <c r="E46" s="9"/>
      <c r="F46" s="9"/>
      <c r="G46" s="9"/>
      <c r="H46" s="9"/>
      <c r="I46" s="9"/>
      <c r="J46" s="9"/>
      <c r="K46" s="9"/>
      <c r="L46" s="10"/>
      <c r="M46" s="10"/>
      <c r="N46" s="10"/>
      <c r="O46" s="43">
        <f t="shared" si="1"/>
        <v>0</v>
      </c>
      <c r="P46" s="34"/>
      <c r="Q46" s="50"/>
    </row>
    <row r="47" spans="2:17" x14ac:dyDescent="0.25">
      <c r="B47" s="51">
        <v>36</v>
      </c>
      <c r="C47" s="6"/>
      <c r="D47" s="1"/>
      <c r="E47" s="9"/>
      <c r="F47" s="9"/>
      <c r="G47" s="9"/>
      <c r="H47" s="9"/>
      <c r="I47" s="9"/>
      <c r="J47" s="9"/>
      <c r="K47" s="9"/>
      <c r="L47" s="10"/>
      <c r="M47" s="10"/>
      <c r="N47" s="10"/>
      <c r="O47" s="43">
        <f t="shared" si="1"/>
        <v>0</v>
      </c>
      <c r="P47" s="34"/>
      <c r="Q47" s="50"/>
    </row>
    <row r="48" spans="2:17" x14ac:dyDescent="0.25">
      <c r="B48" s="65">
        <v>37</v>
      </c>
      <c r="C48" s="6"/>
      <c r="D48" s="1"/>
      <c r="E48" s="9"/>
      <c r="F48" s="9"/>
      <c r="G48" s="9"/>
      <c r="H48" s="9"/>
      <c r="I48" s="9"/>
      <c r="J48" s="9"/>
      <c r="K48" s="9"/>
      <c r="L48" s="10"/>
      <c r="M48" s="10"/>
      <c r="N48" s="10"/>
      <c r="O48" s="43">
        <f t="shared" si="1"/>
        <v>0</v>
      </c>
      <c r="P48" s="34"/>
      <c r="Q48" s="50"/>
    </row>
    <row r="49" spans="2:17" x14ac:dyDescent="0.25">
      <c r="B49" s="51">
        <v>38</v>
      </c>
      <c r="C49" s="6"/>
      <c r="D49" s="1"/>
      <c r="E49" s="9"/>
      <c r="F49" s="9"/>
      <c r="G49" s="9"/>
      <c r="H49" s="9"/>
      <c r="I49" s="9"/>
      <c r="J49" s="9"/>
      <c r="K49" s="9"/>
      <c r="L49" s="10"/>
      <c r="M49" s="10"/>
      <c r="N49" s="10"/>
      <c r="O49" s="43">
        <f t="shared" si="1"/>
        <v>0</v>
      </c>
      <c r="P49" s="34"/>
      <c r="Q49" s="50"/>
    </row>
    <row r="50" spans="2:17" x14ac:dyDescent="0.25">
      <c r="B50" s="65">
        <v>39</v>
      </c>
      <c r="C50" s="6"/>
      <c r="D50" s="1"/>
      <c r="E50" s="9"/>
      <c r="F50" s="9"/>
      <c r="G50" s="9"/>
      <c r="H50" s="9"/>
      <c r="I50" s="9"/>
      <c r="J50" s="9"/>
      <c r="K50" s="9"/>
      <c r="L50" s="10"/>
      <c r="M50" s="10"/>
      <c r="N50" s="10"/>
      <c r="O50" s="43">
        <f t="shared" si="1"/>
        <v>0</v>
      </c>
      <c r="P50" s="34"/>
      <c r="Q50" s="50"/>
    </row>
    <row r="51" spans="2:17" x14ac:dyDescent="0.25">
      <c r="B51" s="51">
        <v>40</v>
      </c>
      <c r="C51" s="6"/>
      <c r="D51" s="1"/>
      <c r="E51" s="9"/>
      <c r="F51" s="9"/>
      <c r="G51" s="9"/>
      <c r="H51" s="9"/>
      <c r="I51" s="9"/>
      <c r="J51" s="9"/>
      <c r="K51" s="9"/>
      <c r="L51" s="10"/>
      <c r="M51" s="10"/>
      <c r="N51" s="10"/>
      <c r="O51" s="43">
        <f t="shared" si="1"/>
        <v>0</v>
      </c>
      <c r="P51" s="34"/>
      <c r="Q51" s="50"/>
    </row>
    <row r="52" spans="2:17" x14ac:dyDescent="0.25">
      <c r="B52" s="65">
        <v>41</v>
      </c>
      <c r="C52" s="6"/>
      <c r="D52" s="1"/>
      <c r="E52" s="9"/>
      <c r="F52" s="9"/>
      <c r="G52" s="9"/>
      <c r="H52" s="9"/>
      <c r="I52" s="9"/>
      <c r="J52" s="9"/>
      <c r="K52" s="9"/>
      <c r="L52" s="10"/>
      <c r="M52" s="10"/>
      <c r="N52" s="10"/>
      <c r="O52" s="43">
        <f t="shared" si="1"/>
        <v>0</v>
      </c>
      <c r="P52" s="34"/>
      <c r="Q52" s="50"/>
    </row>
    <row r="53" spans="2:17" x14ac:dyDescent="0.25">
      <c r="B53" s="51">
        <v>42</v>
      </c>
      <c r="C53" s="6"/>
      <c r="D53" s="1"/>
      <c r="E53" s="9"/>
      <c r="F53" s="9"/>
      <c r="G53" s="9"/>
      <c r="H53" s="9"/>
      <c r="I53" s="9"/>
      <c r="J53" s="9"/>
      <c r="K53" s="9"/>
      <c r="L53" s="10"/>
      <c r="M53" s="10"/>
      <c r="N53" s="10"/>
      <c r="O53" s="43">
        <f t="shared" si="1"/>
        <v>0</v>
      </c>
      <c r="P53" s="34"/>
      <c r="Q53" s="50"/>
    </row>
    <row r="54" spans="2:17" x14ac:dyDescent="0.25">
      <c r="B54" s="65">
        <v>43</v>
      </c>
      <c r="C54" s="6"/>
      <c r="D54" s="1"/>
      <c r="E54" s="9"/>
      <c r="F54" s="9"/>
      <c r="G54" s="9"/>
      <c r="H54" s="9"/>
      <c r="I54" s="9"/>
      <c r="J54" s="9"/>
      <c r="K54" s="9"/>
      <c r="L54" s="10"/>
      <c r="M54" s="10"/>
      <c r="N54" s="10"/>
      <c r="O54" s="43">
        <f t="shared" si="1"/>
        <v>0</v>
      </c>
      <c r="P54" s="34"/>
      <c r="Q54" s="50"/>
    </row>
    <row r="55" spans="2:17" x14ac:dyDescent="0.25">
      <c r="B55" s="51">
        <v>44</v>
      </c>
      <c r="C55" s="6"/>
      <c r="D55" s="1"/>
      <c r="E55" s="9"/>
      <c r="F55" s="9"/>
      <c r="G55" s="9"/>
      <c r="H55" s="9"/>
      <c r="I55" s="9"/>
      <c r="J55" s="9"/>
      <c r="K55" s="9"/>
      <c r="L55" s="10"/>
      <c r="M55" s="10"/>
      <c r="N55" s="10"/>
      <c r="O55" s="43">
        <f t="shared" si="1"/>
        <v>0</v>
      </c>
      <c r="P55" s="34"/>
      <c r="Q55" s="50"/>
    </row>
    <row r="56" spans="2:17" x14ac:dyDescent="0.25">
      <c r="B56" s="65">
        <v>45</v>
      </c>
      <c r="C56" s="6"/>
      <c r="D56" s="1"/>
      <c r="E56" s="9"/>
      <c r="F56" s="9"/>
      <c r="G56" s="9"/>
      <c r="H56" s="9"/>
      <c r="I56" s="9"/>
      <c r="J56" s="9"/>
      <c r="K56" s="9"/>
      <c r="L56" s="10"/>
      <c r="M56" s="10"/>
      <c r="N56" s="10"/>
      <c r="O56" s="43">
        <f t="shared" si="1"/>
        <v>0</v>
      </c>
      <c r="P56" s="34"/>
      <c r="Q56" s="50"/>
    </row>
    <row r="57" spans="2:17" x14ac:dyDescent="0.25">
      <c r="B57" s="51">
        <v>46</v>
      </c>
      <c r="C57" s="6"/>
      <c r="D57" s="1"/>
      <c r="E57" s="9"/>
      <c r="F57" s="9"/>
      <c r="G57" s="9"/>
      <c r="H57" s="9"/>
      <c r="I57" s="9"/>
      <c r="J57" s="9"/>
      <c r="K57" s="9"/>
      <c r="L57" s="10"/>
      <c r="M57" s="10"/>
      <c r="N57" s="10"/>
      <c r="O57" s="43">
        <f t="shared" si="1"/>
        <v>0</v>
      </c>
      <c r="P57" s="34"/>
      <c r="Q57" s="50"/>
    </row>
    <row r="58" spans="2:17" x14ac:dyDescent="0.25">
      <c r="B58" s="65">
        <v>47</v>
      </c>
      <c r="C58" s="6"/>
      <c r="D58" s="1"/>
      <c r="E58" s="9"/>
      <c r="F58" s="9"/>
      <c r="G58" s="9"/>
      <c r="H58" s="9"/>
      <c r="I58" s="9"/>
      <c r="J58" s="9"/>
      <c r="K58" s="9"/>
      <c r="L58" s="10"/>
      <c r="M58" s="10"/>
      <c r="N58" s="10"/>
      <c r="O58" s="43">
        <f t="shared" si="1"/>
        <v>0</v>
      </c>
      <c r="P58" s="34"/>
      <c r="Q58" s="50"/>
    </row>
    <row r="59" spans="2:17" x14ac:dyDescent="0.25">
      <c r="B59" s="51">
        <v>48</v>
      </c>
      <c r="C59" s="6"/>
      <c r="D59" s="1"/>
      <c r="E59" s="9"/>
      <c r="F59" s="9"/>
      <c r="G59" s="9"/>
      <c r="H59" s="9"/>
      <c r="I59" s="9"/>
      <c r="J59" s="9"/>
      <c r="K59" s="9"/>
      <c r="L59" s="10"/>
      <c r="M59" s="10"/>
      <c r="N59" s="10"/>
      <c r="O59" s="43">
        <f t="shared" si="1"/>
        <v>0</v>
      </c>
      <c r="P59" s="34"/>
      <c r="Q59" s="50"/>
    </row>
    <row r="60" spans="2:17" x14ac:dyDescent="0.25">
      <c r="B60" s="65">
        <v>49</v>
      </c>
      <c r="C60" s="6"/>
      <c r="D60" s="1"/>
      <c r="E60" s="9"/>
      <c r="F60" s="9"/>
      <c r="G60" s="9"/>
      <c r="H60" s="9"/>
      <c r="I60" s="9"/>
      <c r="J60" s="9"/>
      <c r="K60" s="9"/>
      <c r="L60" s="10"/>
      <c r="M60" s="10"/>
      <c r="N60" s="10"/>
      <c r="O60" s="43">
        <f t="shared" si="1"/>
        <v>0</v>
      </c>
      <c r="P60" s="34"/>
      <c r="Q60" s="50"/>
    </row>
    <row r="61" spans="2:17" x14ac:dyDescent="0.25">
      <c r="B61" s="51">
        <v>50</v>
      </c>
      <c r="C61" s="11"/>
      <c r="D61" s="12"/>
      <c r="E61" s="9"/>
      <c r="F61" s="9"/>
      <c r="G61" s="9"/>
      <c r="H61" s="9"/>
      <c r="I61" s="9"/>
      <c r="J61" s="9"/>
      <c r="K61" s="9"/>
      <c r="L61" s="10"/>
      <c r="M61" s="10"/>
      <c r="N61" s="10"/>
      <c r="O61" s="43">
        <f t="shared" si="1"/>
        <v>0</v>
      </c>
      <c r="P61" s="34"/>
      <c r="Q61" s="50"/>
    </row>
    <row r="62" spans="2:17" ht="31.5" customHeight="1" thickBot="1" x14ac:dyDescent="0.3">
      <c r="B62" s="84" t="s">
        <v>17</v>
      </c>
      <c r="C62" s="85"/>
      <c r="D62" s="52">
        <f>COUNTA(D12:D61)</f>
        <v>0</v>
      </c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5"/>
    </row>
    <row r="63" spans="2:17" ht="15.75" thickTop="1" x14ac:dyDescent="0.25">
      <c r="B63" s="104" t="s">
        <v>27</v>
      </c>
      <c r="C63" s="105"/>
      <c r="D63" s="105"/>
      <c r="E63" s="58" t="str">
        <f>Hesaplama!G24</f>
        <v/>
      </c>
      <c r="F63" s="58" t="str">
        <f>Hesaplama!H24</f>
        <v/>
      </c>
      <c r="G63" s="58" t="str">
        <f>Hesaplama!I24</f>
        <v/>
      </c>
      <c r="H63" s="58" t="str">
        <f>Hesaplama!J24</f>
        <v/>
      </c>
      <c r="I63" s="58" t="str">
        <f>Hesaplama!K24</f>
        <v/>
      </c>
      <c r="J63" s="58" t="str">
        <f>Hesaplama!L24</f>
        <v/>
      </c>
      <c r="K63" s="58" t="str">
        <f>Hesaplama!M24</f>
        <v/>
      </c>
      <c r="L63" s="58" t="str">
        <f>Hesaplama!N24</f>
        <v/>
      </c>
      <c r="M63" s="58" t="str">
        <f>Hesaplama!O24</f>
        <v/>
      </c>
      <c r="N63" s="58" t="str">
        <f>Hesaplama!P24</f>
        <v/>
      </c>
      <c r="O63" s="58"/>
      <c r="P63" s="50"/>
      <c r="Q63" s="50"/>
    </row>
    <row r="64" spans="2:17" ht="15.75" thickBot="1" x14ac:dyDescent="0.3">
      <c r="B64" s="101" t="s">
        <v>6</v>
      </c>
      <c r="C64" s="102"/>
      <c r="D64" s="103"/>
      <c r="E64" s="59">
        <v>1</v>
      </c>
      <c r="F64" s="59">
        <v>2</v>
      </c>
      <c r="G64" s="59">
        <v>3</v>
      </c>
      <c r="H64" s="59">
        <v>4</v>
      </c>
      <c r="I64" s="59">
        <v>5</v>
      </c>
      <c r="J64" s="59">
        <v>6</v>
      </c>
      <c r="K64" s="59">
        <v>7</v>
      </c>
      <c r="L64" s="59">
        <v>8</v>
      </c>
      <c r="M64" s="59">
        <v>9</v>
      </c>
      <c r="N64" s="59">
        <v>10</v>
      </c>
      <c r="O64" s="60"/>
      <c r="P64" s="55"/>
    </row>
    <row r="65" spans="2:16" ht="19.5" thickBot="1" x14ac:dyDescent="0.3">
      <c r="B65" s="99" t="s">
        <v>28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61">
        <f>Hesaplama!AA24</f>
        <v>0</v>
      </c>
    </row>
    <row r="67" spans="2:16" x14ac:dyDescent="0.25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2:16" ht="18.75" x14ac:dyDescent="0.25">
      <c r="D68" s="98" t="s">
        <v>24</v>
      </c>
      <c r="E68" s="69"/>
      <c r="F68" s="70"/>
      <c r="G68" s="70"/>
      <c r="H68" s="70"/>
      <c r="I68" s="70"/>
      <c r="J68" s="70" t="s">
        <v>25</v>
      </c>
      <c r="K68" s="70"/>
      <c r="L68" s="70"/>
      <c r="M68" s="70"/>
      <c r="N68" s="70"/>
      <c r="O68" s="88" t="s">
        <v>26</v>
      </c>
      <c r="P68" s="89"/>
    </row>
    <row r="69" spans="2:16" ht="18.75" x14ac:dyDescent="0.25">
      <c r="D69" s="98"/>
      <c r="E69" s="68">
        <v>1</v>
      </c>
      <c r="F69" s="68">
        <v>2</v>
      </c>
      <c r="G69" s="68">
        <v>3</v>
      </c>
      <c r="H69" s="68">
        <v>4</v>
      </c>
      <c r="I69" s="68">
        <v>5</v>
      </c>
      <c r="J69" s="68">
        <v>6</v>
      </c>
      <c r="K69" s="68">
        <v>7</v>
      </c>
      <c r="L69" s="68">
        <v>8</v>
      </c>
      <c r="M69" s="68">
        <v>9</v>
      </c>
      <c r="N69" s="68">
        <v>10</v>
      </c>
      <c r="O69" s="90"/>
      <c r="P69" s="91"/>
    </row>
    <row r="70" spans="2:16" ht="18.75" x14ac:dyDescent="0.25">
      <c r="D70" s="66">
        <v>1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92" t="str">
        <f>Hesaplama!Q30</f>
        <v/>
      </c>
      <c r="P70" s="93"/>
    </row>
    <row r="71" spans="2:16" ht="18.75" x14ac:dyDescent="0.25">
      <c r="D71" s="66">
        <v>2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92" t="str">
        <f>Hesaplama!Q31</f>
        <v/>
      </c>
      <c r="P71" s="93"/>
    </row>
    <row r="72" spans="2:16" ht="18.75" x14ac:dyDescent="0.25">
      <c r="D72" s="66">
        <v>3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92" t="str">
        <f>Hesaplama!Q32</f>
        <v/>
      </c>
      <c r="P72" s="93"/>
    </row>
    <row r="73" spans="2:16" ht="18.75" x14ac:dyDescent="0.25">
      <c r="D73" s="66">
        <v>4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92" t="str">
        <f>Hesaplama!Q33</f>
        <v/>
      </c>
      <c r="P73" s="93"/>
    </row>
    <row r="74" spans="2:16" ht="18.75" x14ac:dyDescent="0.25">
      <c r="D74" s="66">
        <v>5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92" t="str">
        <f>Hesaplama!Q34</f>
        <v/>
      </c>
      <c r="P74" s="93"/>
    </row>
    <row r="75" spans="2:16" ht="18.75" x14ac:dyDescent="0.25">
      <c r="D75" s="66">
        <v>6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92" t="str">
        <f>Hesaplama!Q35</f>
        <v/>
      </c>
      <c r="P75" s="93"/>
    </row>
    <row r="76" spans="2:16" ht="18.75" x14ac:dyDescent="0.25">
      <c r="D76" s="66">
        <v>7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2" t="str">
        <f>Hesaplama!Q36</f>
        <v/>
      </c>
      <c r="P76" s="93"/>
    </row>
    <row r="77" spans="2:16" ht="18.75" x14ac:dyDescent="0.25">
      <c r="D77" s="66">
        <v>8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2" t="str">
        <f>Hesaplama!Q37</f>
        <v/>
      </c>
      <c r="P77" s="93"/>
    </row>
    <row r="78" spans="2:16" ht="18.75" x14ac:dyDescent="0.25">
      <c r="D78" s="66">
        <v>9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2" t="str">
        <f>Hesaplama!Q38</f>
        <v/>
      </c>
      <c r="P78" s="93"/>
    </row>
    <row r="79" spans="2:16" ht="18.75" x14ac:dyDescent="0.25">
      <c r="D79" s="66">
        <v>10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92" t="str">
        <f>Hesaplama!Q39</f>
        <v/>
      </c>
      <c r="P79" s="93"/>
    </row>
    <row r="80" spans="2:16" ht="18.75" x14ac:dyDescent="0.25">
      <c r="D80" s="66">
        <v>11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92" t="str">
        <f>Hesaplama!Q40</f>
        <v/>
      </c>
      <c r="P80" s="93"/>
    </row>
    <row r="81" spans="4:16" ht="18.75" x14ac:dyDescent="0.25">
      <c r="D81" s="66">
        <v>12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92" t="str">
        <f>Hesaplama!Q41</f>
        <v/>
      </c>
      <c r="P81" s="93"/>
    </row>
    <row r="82" spans="4:16" ht="18.75" x14ac:dyDescent="0.25">
      <c r="D82" s="75" t="s">
        <v>27</v>
      </c>
      <c r="E82" s="67" t="str">
        <f>Hesaplama!G24</f>
        <v/>
      </c>
      <c r="F82" s="71" t="str">
        <f>Hesaplama!H24</f>
        <v/>
      </c>
      <c r="G82" s="71" t="str">
        <f>Hesaplama!I24</f>
        <v/>
      </c>
      <c r="H82" s="71" t="str">
        <f>Hesaplama!J24</f>
        <v/>
      </c>
      <c r="I82" s="71" t="str">
        <f>Hesaplama!K24</f>
        <v/>
      </c>
      <c r="J82" s="71" t="str">
        <f>Hesaplama!L24</f>
        <v/>
      </c>
      <c r="K82" s="71" t="str">
        <f>Hesaplama!M24</f>
        <v/>
      </c>
      <c r="L82" s="71" t="str">
        <f>Hesaplama!N24</f>
        <v/>
      </c>
      <c r="M82" s="71" t="str">
        <f>Hesaplama!O24</f>
        <v/>
      </c>
      <c r="N82" s="71" t="str">
        <f>Hesaplama!P24</f>
        <v/>
      </c>
      <c r="O82" s="94"/>
      <c r="P82" s="95"/>
    </row>
    <row r="83" spans="4:16" ht="18.75" x14ac:dyDescent="0.25">
      <c r="D83" s="96" t="s">
        <v>29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86" t="e">
        <f>AVERAGE(O70:P81)</f>
        <v>#DIV/0!</v>
      </c>
      <c r="P83" s="87"/>
    </row>
  </sheetData>
  <sheetProtection sheet="1" objects="1" scenarios="1"/>
  <mergeCells count="24">
    <mergeCell ref="B65:N65"/>
    <mergeCell ref="B64:D64"/>
    <mergeCell ref="B63:D63"/>
    <mergeCell ref="O80:P80"/>
    <mergeCell ref="O81:P81"/>
    <mergeCell ref="O82:P82"/>
    <mergeCell ref="D83:N83"/>
    <mergeCell ref="D68:D69"/>
    <mergeCell ref="B9:D9"/>
    <mergeCell ref="B10:D10"/>
    <mergeCell ref="E11:O11"/>
    <mergeCell ref="B62:C62"/>
    <mergeCell ref="O83:P83"/>
    <mergeCell ref="O68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</mergeCells>
  <conditionalFormatting sqref="O10">
    <cfRule type="cellIs" dxfId="2" priority="3" operator="greaterThan">
      <formula>100</formula>
    </cfRule>
  </conditionalFormatting>
  <conditionalFormatting sqref="O12:O61">
    <cfRule type="cellIs" dxfId="1" priority="2" operator="greaterThan">
      <formula>100</formula>
    </cfRule>
  </conditionalFormatting>
  <conditionalFormatting sqref="Q12:Q56">
    <cfRule type="cellIs" dxfId="0" priority="1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opLeftCell="A10" zoomScale="85" zoomScaleNormal="85" workbookViewId="0">
      <selection activeCell="AE10" sqref="AA1:AE1048576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77" t="s">
        <v>12</v>
      </c>
      <c r="E1" s="106"/>
      <c r="F1" s="106"/>
      <c r="G1" s="56">
        <f>SUM('1S'!E12:E61)</f>
        <v>0</v>
      </c>
      <c r="H1" s="56">
        <f>SUM('1S'!F12:F61)</f>
        <v>0</v>
      </c>
      <c r="I1" s="56">
        <f>SUM('1S'!G12:G61)</f>
        <v>0</v>
      </c>
      <c r="J1" s="56">
        <f>SUM('1S'!H12:H61)</f>
        <v>0</v>
      </c>
      <c r="K1" s="56">
        <f>SUM('1S'!I12:I61)</f>
        <v>0</v>
      </c>
      <c r="L1" s="56">
        <f>SUM('1S'!J12:J61)</f>
        <v>0</v>
      </c>
      <c r="M1" s="56">
        <f>SUM('1S'!K12:K61)</f>
        <v>0</v>
      </c>
      <c r="N1" s="56">
        <f>SUM('1S'!L12:L61)</f>
        <v>0</v>
      </c>
      <c r="O1" s="56">
        <f>SUM('1S'!M12:M61)</f>
        <v>0</v>
      </c>
      <c r="P1" s="56">
        <f>SUM('1S'!N12:N61)</f>
        <v>0</v>
      </c>
      <c r="Q1" s="56">
        <f>SUM('1S'!O12:O61)</f>
        <v>0</v>
      </c>
    </row>
    <row r="2" spans="1:43" x14ac:dyDescent="0.25">
      <c r="D2" s="79" t="s">
        <v>11</v>
      </c>
      <c r="E2" s="105"/>
      <c r="F2" s="105"/>
      <c r="G2" s="57">
        <f>'1S'!$D$62*'1S'!E10</f>
        <v>0</v>
      </c>
      <c r="H2" s="57">
        <f>'1S'!$D$62*'1S'!F10</f>
        <v>0</v>
      </c>
      <c r="I2" s="57">
        <f>'1S'!$D$62*'1S'!G10</f>
        <v>0</v>
      </c>
      <c r="J2" s="57">
        <f>'1S'!$D$62*'1S'!H10</f>
        <v>0</v>
      </c>
      <c r="K2" s="57">
        <f>'1S'!$D$62*'1S'!I10</f>
        <v>0</v>
      </c>
      <c r="L2" s="57">
        <f>'1S'!$D$62*'1S'!J10</f>
        <v>0</v>
      </c>
      <c r="M2" s="57">
        <f>'1S'!$D$62*'1S'!K10</f>
        <v>0</v>
      </c>
      <c r="N2" s="57">
        <f>'1S'!$D$62*'1S'!L10</f>
        <v>0</v>
      </c>
      <c r="O2" s="57">
        <f>'1S'!$D$62*'1S'!M10</f>
        <v>0</v>
      </c>
      <c r="P2" s="57">
        <f>'1S'!$D$62*'1S'!N10</f>
        <v>0</v>
      </c>
      <c r="Q2" s="57">
        <f>SUM(G2:P2)</f>
        <v>0</v>
      </c>
    </row>
    <row r="3" spans="1:43" x14ac:dyDescent="0.25">
      <c r="D3" s="104" t="s">
        <v>13</v>
      </c>
      <c r="E3" s="105"/>
      <c r="F3" s="105"/>
      <c r="G3" s="57" t="str">
        <f t="shared" ref="G3:P3" si="0">IF(G2&gt;0,100*G1/G2,"")</f>
        <v/>
      </c>
      <c r="H3" s="57" t="str">
        <f t="shared" si="0"/>
        <v/>
      </c>
      <c r="I3" s="57" t="str">
        <f t="shared" si="0"/>
        <v/>
      </c>
      <c r="J3" s="57" t="str">
        <f t="shared" si="0"/>
        <v/>
      </c>
      <c r="K3" s="57" t="str">
        <f t="shared" si="0"/>
        <v/>
      </c>
      <c r="L3" s="57" t="str">
        <f t="shared" si="0"/>
        <v/>
      </c>
      <c r="M3" s="57" t="str">
        <f t="shared" si="0"/>
        <v/>
      </c>
      <c r="N3" s="57" t="str">
        <f t="shared" si="0"/>
        <v/>
      </c>
      <c r="O3" s="57" t="str">
        <f t="shared" si="0"/>
        <v/>
      </c>
      <c r="P3" s="57" t="str">
        <f t="shared" si="0"/>
        <v/>
      </c>
      <c r="Q3" s="57" t="e">
        <f>100*Q1/Q2</f>
        <v>#DIV/0!</v>
      </c>
    </row>
    <row r="7" spans="1:43" x14ac:dyDescent="0.25">
      <c r="F7" t="s">
        <v>22</v>
      </c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5">
        <v>7</v>
      </c>
      <c r="N7" s="25">
        <v>8</v>
      </c>
      <c r="O7" s="25">
        <v>9</v>
      </c>
      <c r="P7" s="25">
        <v>10</v>
      </c>
      <c r="Q7" s="26">
        <v>1</v>
      </c>
      <c r="R7" s="26">
        <v>2</v>
      </c>
      <c r="S7" s="26">
        <v>3</v>
      </c>
      <c r="T7" s="26">
        <v>4</v>
      </c>
      <c r="U7" s="26">
        <v>5</v>
      </c>
      <c r="V7" s="26">
        <v>6</v>
      </c>
      <c r="W7" s="26">
        <v>7</v>
      </c>
      <c r="X7" s="26">
        <v>8</v>
      </c>
      <c r="Y7" s="26">
        <v>9</v>
      </c>
      <c r="Z7" s="26">
        <v>10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x14ac:dyDescent="0.25">
      <c r="A8" s="13" t="str">
        <f>IF('1S'!O12&gt;0,'1S'!O12,"")</f>
        <v/>
      </c>
      <c r="B8" s="13" t="str">
        <f>IF('1S'!P12="","",'1S'!P12)</f>
        <v/>
      </c>
      <c r="C8" s="15" t="str">
        <f>IF(B8="AA",4,IF(B8="BA",3.5,IF(B8="BB",3,IF(B8="CB",2.5,IF(B8="CC",2,"")))))</f>
        <v/>
      </c>
      <c r="F8" t="s">
        <v>23</v>
      </c>
      <c r="G8" s="27">
        <f>IF('1S'!E10&lt;&gt;"", '1S'!E10,  "")</f>
        <v>0</v>
      </c>
      <c r="H8" s="27">
        <f>IF('1S'!F10&lt;&gt;"", '1S'!F10,  "")</f>
        <v>0</v>
      </c>
      <c r="I8" s="27">
        <f>IF('1S'!G10&lt;&gt;"", '1S'!G10,  "")</f>
        <v>0</v>
      </c>
      <c r="J8" s="27">
        <f>IF('1S'!H10&lt;&gt;"", '1S'!H10,  "")</f>
        <v>0</v>
      </c>
      <c r="K8" s="27">
        <f>IF('1S'!I10&lt;&gt;"", '1S'!I10,  "")</f>
        <v>0</v>
      </c>
      <c r="L8" s="27">
        <f>IF('1S'!J10&lt;&gt;"", '1S'!J10,  "")</f>
        <v>0</v>
      </c>
      <c r="M8" s="27">
        <f>IF('1S'!K10&lt;&gt;"", '1S'!K10,  "")</f>
        <v>0</v>
      </c>
      <c r="N8" s="27">
        <f>IF('1S'!L10&lt;&gt;"", '1S'!L10,  "")</f>
        <v>0</v>
      </c>
      <c r="O8" s="27">
        <f>IF('1S'!M10&lt;&gt;"", '1S'!M10,  "")</f>
        <v>0</v>
      </c>
      <c r="P8" s="27">
        <f>IF('1S'!N10&lt;&gt;"", '1S'!N10,  "")</f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25">
      <c r="A9" s="13" t="str">
        <f>IF('1S'!O13&gt;0,'1S'!O13,"")</f>
        <v/>
      </c>
      <c r="B9" s="13" t="str">
        <f>IF('1S'!P13="","",'1S'!P13)</f>
        <v/>
      </c>
      <c r="C9" s="16" t="str">
        <f t="shared" ref="C9:C57" si="1">IF(B9="AA",4,IF(B9="BA",3.5,IF(B9="BB",3,IF(B9="CB",2.5,IF(B9="CC",2,"")))))</f>
        <v/>
      </c>
      <c r="D9" s="20"/>
      <c r="E9" s="23" t="s">
        <v>18</v>
      </c>
      <c r="G9" s="28" t="str">
        <f>IF(G3&lt;&gt;"", G3,  "")</f>
        <v/>
      </c>
      <c r="H9" s="28" t="str">
        <f t="shared" ref="H9:P9" si="2">IF(H3&lt;&gt;"", H3,  "")</f>
        <v/>
      </c>
      <c r="I9" s="28" t="str">
        <f t="shared" si="2"/>
        <v/>
      </c>
      <c r="J9" s="28" t="str">
        <f t="shared" si="2"/>
        <v/>
      </c>
      <c r="K9" s="28" t="str">
        <f t="shared" si="2"/>
        <v/>
      </c>
      <c r="L9" s="28" t="str">
        <f t="shared" si="2"/>
        <v/>
      </c>
      <c r="M9" s="28" t="str">
        <f t="shared" si="2"/>
        <v/>
      </c>
      <c r="N9" s="28" t="str">
        <f t="shared" si="2"/>
        <v/>
      </c>
      <c r="O9" s="28" t="str">
        <f t="shared" si="2"/>
        <v/>
      </c>
      <c r="P9" s="28" t="str">
        <f t="shared" si="2"/>
        <v/>
      </c>
      <c r="Q9" s="29" t="str">
        <f t="shared" ref="Q9:Q24" si="3">IF(G$8&gt;0,G9*G$8/100,"")</f>
        <v/>
      </c>
      <c r="R9" s="29" t="str">
        <f t="shared" ref="R9:R24" si="4">IF(H$8&gt;0,H9*H$8/100,"")</f>
        <v/>
      </c>
      <c r="S9" s="29" t="str">
        <f t="shared" ref="S9:S24" si="5">IF(I$8&gt;0,I9*I$8/100,"")</f>
        <v/>
      </c>
      <c r="T9" s="29" t="str">
        <f t="shared" ref="T9:T24" si="6">IF(J$8&gt;0,J9*J$8/100,"")</f>
        <v/>
      </c>
      <c r="U9" s="29" t="str">
        <f t="shared" ref="U9:U24" si="7">IF(K$8&gt;0,K9*K$8/100,"")</f>
        <v/>
      </c>
      <c r="V9" s="29" t="str">
        <f t="shared" ref="V9:V24" si="8">IF(L$8&gt;0,L9*L$8/100,"")</f>
        <v/>
      </c>
      <c r="W9" s="29" t="str">
        <f t="shared" ref="W9:W24" si="9">IF(M$8&gt;0,M9*M$8/100,"")</f>
        <v/>
      </c>
      <c r="X9" s="29" t="str">
        <f t="shared" ref="X9:X24" si="10">IF(N$8&gt;0,N9*N$8/100,"")</f>
        <v/>
      </c>
      <c r="Y9" s="29" t="str">
        <f t="shared" ref="Y9:Y24" si="11">IF(O$8&gt;0,O9*O$8/100,"")</f>
        <v/>
      </c>
      <c r="Z9" s="29" t="str">
        <f t="shared" ref="Z9:Z24" si="12">IF(P$8&gt;0,P9*P$8/100,"")</f>
        <v/>
      </c>
      <c r="AA9" s="30">
        <f t="shared" ref="AA9:AA24" si="13">SUM(Q9:Z9)</f>
        <v>0</v>
      </c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x14ac:dyDescent="0.25">
      <c r="A10" s="13" t="str">
        <f>IF('1S'!O14&gt;0,'1S'!O14,"")</f>
        <v/>
      </c>
      <c r="B10" s="13" t="str">
        <f>IF('1S'!P14="","",'1S'!P14)</f>
        <v/>
      </c>
      <c r="C10" s="16" t="str">
        <f t="shared" si="1"/>
        <v/>
      </c>
      <c r="D10" s="21" t="s">
        <v>19</v>
      </c>
      <c r="E10" s="14" t="e">
        <f>AVERAGE(C8:C57)</f>
        <v>#DIV/0!</v>
      </c>
      <c r="G10" s="28" t="str">
        <f t="shared" ref="G10:G24" si="14">IF(G9&lt;&gt;"",     IF(G9&lt;$AA9,G9*$E$11/$AA9,((100-$E$11)/(100-$AA9))*(G9-$AA9)+$E$11),        "")</f>
        <v/>
      </c>
      <c r="H10" s="28" t="str">
        <f t="shared" ref="H10:H24" si="15">IF(H9&lt;&gt;"",     IF(H9&lt;$AA9,H9*$E$11/$AA9,((100-$E$11)/(100-$AA9))*(H9-$AA9)+$E$11),        "")</f>
        <v/>
      </c>
      <c r="I10" s="28" t="str">
        <f t="shared" ref="I10:I24" si="16">IF(I9&lt;&gt;"",     IF(I9&lt;$AA9,I9*$E$11/$AA9,((100-$E$11)/(100-$AA9))*(I9-$AA9)+$E$11),        "")</f>
        <v/>
      </c>
      <c r="J10" s="28" t="str">
        <f t="shared" ref="J10:J24" si="17">IF(J9&lt;&gt;"",     IF(J9&lt;$AA9,J9*$E$11/$AA9,((100-$E$11)/(100-$AA9))*(J9-$AA9)+$E$11),        "")</f>
        <v/>
      </c>
      <c r="K10" s="28" t="str">
        <f t="shared" ref="K10:K24" si="18">IF(K9&lt;&gt;"",     IF(K9&lt;$AA9,K9*$E$11/$AA9,((100-$E$11)/(100-$AA9))*(K9-$AA9)+$E$11),        "")</f>
        <v/>
      </c>
      <c r="L10" s="28" t="str">
        <f t="shared" ref="L10:L24" si="19">IF(L9&lt;&gt;"",     IF(L9&lt;$AA9,L9*$E$11/$AA9,((100-$E$11)/(100-$AA9))*(L9-$AA9)+$E$11),        "")</f>
        <v/>
      </c>
      <c r="M10" s="28" t="str">
        <f t="shared" ref="M10:M24" si="20">IF(M9&lt;&gt;"",     IF(M9&lt;$AA9,M9*$E$11/$AA9,((100-$E$11)/(100-$AA9))*(M9-$AA9)+$E$11),        "")</f>
        <v/>
      </c>
      <c r="N10" s="28" t="str">
        <f t="shared" ref="N10:N24" si="21">IF(N9&lt;&gt;"",     IF(N9&lt;$AA9,N9*$E$11/$AA9,((100-$E$11)/(100-$AA9))*(N9-$AA9)+$E$11),        "")</f>
        <v/>
      </c>
      <c r="O10" s="28" t="str">
        <f t="shared" ref="O10:O24" si="22">IF(O9&lt;&gt;"",     IF(O9&lt;$AA9,O9*$E$11/$AA9,((100-$E$11)/(100-$AA9))*(O9-$AA9)+$E$11),        "")</f>
        <v/>
      </c>
      <c r="P10" s="28" t="str">
        <f t="shared" ref="P10:P24" si="23">IF(P9&lt;&gt;"",     IF(P9&lt;$AA9,P9*$E$11/$AA9,((100-$E$11)/(100-$AA9))*(P9-$AA9)+$E$11),        "")</f>
        <v/>
      </c>
      <c r="Q10" s="29" t="str">
        <f t="shared" si="3"/>
        <v/>
      </c>
      <c r="R10" s="29" t="str">
        <f t="shared" si="4"/>
        <v/>
      </c>
      <c r="S10" s="29" t="str">
        <f t="shared" si="5"/>
        <v/>
      </c>
      <c r="T10" s="29" t="str">
        <f t="shared" si="6"/>
        <v/>
      </c>
      <c r="U10" s="29" t="str">
        <f t="shared" si="7"/>
        <v/>
      </c>
      <c r="V10" s="29" t="str">
        <f t="shared" si="8"/>
        <v/>
      </c>
      <c r="W10" s="29" t="str">
        <f t="shared" si="9"/>
        <v/>
      </c>
      <c r="X10" s="29" t="str">
        <f t="shared" si="10"/>
        <v/>
      </c>
      <c r="Y10" s="29" t="str">
        <f t="shared" si="11"/>
        <v/>
      </c>
      <c r="Z10" s="29" t="str">
        <f t="shared" si="12"/>
        <v/>
      </c>
      <c r="AA10" s="30">
        <f t="shared" si="13"/>
        <v>0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x14ac:dyDescent="0.25">
      <c r="A11" s="13" t="str">
        <f>IF('1S'!O15&gt;0,'1S'!O15,"")</f>
        <v/>
      </c>
      <c r="B11" s="13" t="str">
        <f>IF('1S'!P15="","",'1S'!P15)</f>
        <v/>
      </c>
      <c r="C11" s="16" t="str">
        <f t="shared" si="1"/>
        <v/>
      </c>
      <c r="D11" s="21" t="s">
        <v>20</v>
      </c>
      <c r="E11" s="14" t="e">
        <f>IF(E10&lt;2.25,  (E10-2)*10*2+64.5,IF(E10&lt;2.75, (E10-2.5)*5*2+72.5,IF(E10&lt;3.25,(E10-3)*5*2+77.5, (E10-3.5)*10*2+85 )))</f>
        <v>#DIV/0!</v>
      </c>
      <c r="G11" s="28" t="str">
        <f t="shared" si="14"/>
        <v/>
      </c>
      <c r="H11" s="28" t="str">
        <f t="shared" si="15"/>
        <v/>
      </c>
      <c r="I11" s="28" t="str">
        <f t="shared" si="16"/>
        <v/>
      </c>
      <c r="J11" s="28" t="str">
        <f t="shared" si="17"/>
        <v/>
      </c>
      <c r="K11" s="28" t="str">
        <f t="shared" si="18"/>
        <v/>
      </c>
      <c r="L11" s="28" t="str">
        <f t="shared" si="19"/>
        <v/>
      </c>
      <c r="M11" s="28" t="str">
        <f t="shared" si="20"/>
        <v/>
      </c>
      <c r="N11" s="28" t="str">
        <f t="shared" si="21"/>
        <v/>
      </c>
      <c r="O11" s="28" t="str">
        <f t="shared" si="22"/>
        <v/>
      </c>
      <c r="P11" s="28" t="str">
        <f t="shared" si="23"/>
        <v/>
      </c>
      <c r="Q11" s="29" t="str">
        <f t="shared" si="3"/>
        <v/>
      </c>
      <c r="R11" s="29" t="str">
        <f t="shared" si="4"/>
        <v/>
      </c>
      <c r="S11" s="29" t="str">
        <f t="shared" si="5"/>
        <v/>
      </c>
      <c r="T11" s="29" t="str">
        <f t="shared" si="6"/>
        <v/>
      </c>
      <c r="U11" s="29" t="str">
        <f t="shared" si="7"/>
        <v/>
      </c>
      <c r="V11" s="29" t="str">
        <f t="shared" si="8"/>
        <v/>
      </c>
      <c r="W11" s="29" t="str">
        <f t="shared" si="9"/>
        <v/>
      </c>
      <c r="X11" s="29" t="str">
        <f t="shared" si="10"/>
        <v/>
      </c>
      <c r="Y11" s="29" t="str">
        <f t="shared" si="11"/>
        <v/>
      </c>
      <c r="Z11" s="29" t="str">
        <f t="shared" si="12"/>
        <v/>
      </c>
      <c r="AA11" s="30">
        <f t="shared" si="13"/>
        <v>0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x14ac:dyDescent="0.25">
      <c r="A12" s="13" t="str">
        <f>IF('1S'!O16&gt;0,'1S'!O16,"")</f>
        <v/>
      </c>
      <c r="B12" s="13" t="str">
        <f>IF('1S'!P16="","",'1S'!P16)</f>
        <v/>
      </c>
      <c r="C12" s="16" t="str">
        <f t="shared" si="1"/>
        <v/>
      </c>
      <c r="D12" s="21" t="s">
        <v>21</v>
      </c>
      <c r="E12" s="18" t="e">
        <f>AVERAGE(A8:A57)</f>
        <v>#DIV/0!</v>
      </c>
      <c r="G12" s="28" t="str">
        <f t="shared" si="14"/>
        <v/>
      </c>
      <c r="H12" s="28" t="str">
        <f t="shared" si="15"/>
        <v/>
      </c>
      <c r="I12" s="28" t="str">
        <f t="shared" si="16"/>
        <v/>
      </c>
      <c r="J12" s="28" t="str">
        <f t="shared" si="17"/>
        <v/>
      </c>
      <c r="K12" s="28" t="str">
        <f t="shared" si="18"/>
        <v/>
      </c>
      <c r="L12" s="28" t="str">
        <f t="shared" si="19"/>
        <v/>
      </c>
      <c r="M12" s="28" t="str">
        <f t="shared" si="20"/>
        <v/>
      </c>
      <c r="N12" s="28" t="str">
        <f t="shared" si="21"/>
        <v/>
      </c>
      <c r="O12" s="28" t="str">
        <f t="shared" si="22"/>
        <v/>
      </c>
      <c r="P12" s="28" t="str">
        <f t="shared" si="23"/>
        <v/>
      </c>
      <c r="Q12" s="29" t="str">
        <f t="shared" si="3"/>
        <v/>
      </c>
      <c r="R12" s="29" t="str">
        <f t="shared" si="4"/>
        <v/>
      </c>
      <c r="S12" s="29" t="str">
        <f t="shared" si="5"/>
        <v/>
      </c>
      <c r="T12" s="29" t="str">
        <f t="shared" si="6"/>
        <v/>
      </c>
      <c r="U12" s="29" t="str">
        <f t="shared" si="7"/>
        <v/>
      </c>
      <c r="V12" s="29" t="str">
        <f t="shared" si="8"/>
        <v/>
      </c>
      <c r="W12" s="29" t="str">
        <f t="shared" si="9"/>
        <v/>
      </c>
      <c r="X12" s="29" t="str">
        <f t="shared" si="10"/>
        <v/>
      </c>
      <c r="Y12" s="29" t="str">
        <f t="shared" si="11"/>
        <v/>
      </c>
      <c r="Z12" s="29" t="str">
        <f t="shared" si="12"/>
        <v/>
      </c>
      <c r="AA12" s="30">
        <f t="shared" si="13"/>
        <v>0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x14ac:dyDescent="0.25">
      <c r="A13" s="13" t="str">
        <f>IF('1S'!O17&gt;0,'1S'!O17,"")</f>
        <v/>
      </c>
      <c r="B13" s="13" t="str">
        <f>IF('1S'!P17="","",'1S'!P17)</f>
        <v/>
      </c>
      <c r="C13" s="16" t="str">
        <f t="shared" si="1"/>
        <v/>
      </c>
      <c r="D13" s="21"/>
      <c r="E13" s="18"/>
      <c r="G13" s="28" t="str">
        <f t="shared" si="14"/>
        <v/>
      </c>
      <c r="H13" s="28" t="str">
        <f t="shared" si="15"/>
        <v/>
      </c>
      <c r="I13" s="28" t="str">
        <f t="shared" si="16"/>
        <v/>
      </c>
      <c r="J13" s="28" t="str">
        <f t="shared" si="17"/>
        <v/>
      </c>
      <c r="K13" s="28" t="str">
        <f t="shared" si="18"/>
        <v/>
      </c>
      <c r="L13" s="28" t="str">
        <f t="shared" si="19"/>
        <v/>
      </c>
      <c r="M13" s="28" t="str">
        <f t="shared" si="20"/>
        <v/>
      </c>
      <c r="N13" s="28" t="str">
        <f t="shared" si="21"/>
        <v/>
      </c>
      <c r="O13" s="28" t="str">
        <f t="shared" si="22"/>
        <v/>
      </c>
      <c r="P13" s="28" t="str">
        <f t="shared" si="23"/>
        <v/>
      </c>
      <c r="Q13" s="29" t="str">
        <f t="shared" si="3"/>
        <v/>
      </c>
      <c r="R13" s="29" t="str">
        <f t="shared" si="4"/>
        <v/>
      </c>
      <c r="S13" s="29" t="str">
        <f t="shared" si="5"/>
        <v/>
      </c>
      <c r="T13" s="29" t="str">
        <f t="shared" si="6"/>
        <v/>
      </c>
      <c r="U13" s="29" t="str">
        <f t="shared" si="7"/>
        <v/>
      </c>
      <c r="V13" s="29" t="str">
        <f t="shared" si="8"/>
        <v/>
      </c>
      <c r="W13" s="29" t="str">
        <f t="shared" si="9"/>
        <v/>
      </c>
      <c r="X13" s="29" t="str">
        <f t="shared" si="10"/>
        <v/>
      </c>
      <c r="Y13" s="29" t="str">
        <f t="shared" si="11"/>
        <v/>
      </c>
      <c r="Z13" s="29" t="str">
        <f t="shared" si="12"/>
        <v/>
      </c>
      <c r="AA13" s="30">
        <f t="shared" si="13"/>
        <v>0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x14ac:dyDescent="0.25">
      <c r="A14" s="13" t="str">
        <f>IF('1S'!O18&gt;0,'1S'!O18,"")</f>
        <v/>
      </c>
      <c r="B14" s="13" t="str">
        <f>IF('1S'!P18="","",'1S'!P18)</f>
        <v/>
      </c>
      <c r="C14" s="16" t="str">
        <f t="shared" si="1"/>
        <v/>
      </c>
      <c r="D14" s="21"/>
      <c r="E14" s="18"/>
      <c r="G14" s="28" t="str">
        <f t="shared" si="14"/>
        <v/>
      </c>
      <c r="H14" s="28" t="str">
        <f t="shared" si="15"/>
        <v/>
      </c>
      <c r="I14" s="28" t="str">
        <f t="shared" si="16"/>
        <v/>
      </c>
      <c r="J14" s="28" t="str">
        <f t="shared" si="17"/>
        <v/>
      </c>
      <c r="K14" s="28" t="str">
        <f t="shared" si="18"/>
        <v/>
      </c>
      <c r="L14" s="28" t="str">
        <f t="shared" si="19"/>
        <v/>
      </c>
      <c r="M14" s="28" t="str">
        <f t="shared" si="20"/>
        <v/>
      </c>
      <c r="N14" s="28" t="str">
        <f t="shared" si="21"/>
        <v/>
      </c>
      <c r="O14" s="28" t="str">
        <f t="shared" si="22"/>
        <v/>
      </c>
      <c r="P14" s="28" t="str">
        <f t="shared" si="23"/>
        <v/>
      </c>
      <c r="Q14" s="29" t="str">
        <f t="shared" si="3"/>
        <v/>
      </c>
      <c r="R14" s="29" t="str">
        <f t="shared" si="4"/>
        <v/>
      </c>
      <c r="S14" s="29" t="str">
        <f t="shared" si="5"/>
        <v/>
      </c>
      <c r="T14" s="29" t="str">
        <f t="shared" si="6"/>
        <v/>
      </c>
      <c r="U14" s="29" t="str">
        <f t="shared" si="7"/>
        <v/>
      </c>
      <c r="V14" s="29" t="str">
        <f t="shared" si="8"/>
        <v/>
      </c>
      <c r="W14" s="29" t="str">
        <f t="shared" si="9"/>
        <v/>
      </c>
      <c r="X14" s="29" t="str">
        <f t="shared" si="10"/>
        <v/>
      </c>
      <c r="Y14" s="29" t="str">
        <f t="shared" si="11"/>
        <v/>
      </c>
      <c r="Z14" s="29" t="str">
        <f t="shared" si="12"/>
        <v/>
      </c>
      <c r="AA14" s="30">
        <f t="shared" si="13"/>
        <v>0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x14ac:dyDescent="0.25">
      <c r="A15" s="13" t="str">
        <f>IF('1S'!O19&gt;0,'1S'!O19,"")</f>
        <v/>
      </c>
      <c r="B15" s="13" t="str">
        <f>IF('1S'!P19="","",'1S'!P19)</f>
        <v/>
      </c>
      <c r="C15" s="16" t="str">
        <f t="shared" si="1"/>
        <v/>
      </c>
      <c r="D15" s="21"/>
      <c r="E15" s="18"/>
      <c r="G15" s="28" t="str">
        <f t="shared" si="14"/>
        <v/>
      </c>
      <c r="H15" s="28" t="str">
        <f t="shared" si="15"/>
        <v/>
      </c>
      <c r="I15" s="28" t="str">
        <f t="shared" si="16"/>
        <v/>
      </c>
      <c r="J15" s="28" t="str">
        <f t="shared" si="17"/>
        <v/>
      </c>
      <c r="K15" s="28" t="str">
        <f t="shared" si="18"/>
        <v/>
      </c>
      <c r="L15" s="28" t="str">
        <f t="shared" si="19"/>
        <v/>
      </c>
      <c r="M15" s="28" t="str">
        <f t="shared" si="20"/>
        <v/>
      </c>
      <c r="N15" s="28" t="str">
        <f t="shared" si="21"/>
        <v/>
      </c>
      <c r="O15" s="28" t="str">
        <f t="shared" si="22"/>
        <v/>
      </c>
      <c r="P15" s="28" t="str">
        <f t="shared" si="23"/>
        <v/>
      </c>
      <c r="Q15" s="29" t="str">
        <f t="shared" si="3"/>
        <v/>
      </c>
      <c r="R15" s="29" t="str">
        <f t="shared" si="4"/>
        <v/>
      </c>
      <c r="S15" s="29" t="str">
        <f t="shared" si="5"/>
        <v/>
      </c>
      <c r="T15" s="29" t="str">
        <f t="shared" si="6"/>
        <v/>
      </c>
      <c r="U15" s="29" t="str">
        <f t="shared" si="7"/>
        <v/>
      </c>
      <c r="V15" s="29" t="str">
        <f t="shared" si="8"/>
        <v/>
      </c>
      <c r="W15" s="29" t="str">
        <f t="shared" si="9"/>
        <v/>
      </c>
      <c r="X15" s="29" t="str">
        <f t="shared" si="10"/>
        <v/>
      </c>
      <c r="Y15" s="29" t="str">
        <f t="shared" si="11"/>
        <v/>
      </c>
      <c r="Z15" s="29" t="str">
        <f t="shared" si="12"/>
        <v/>
      </c>
      <c r="AA15" s="30">
        <f t="shared" si="13"/>
        <v>0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x14ac:dyDescent="0.25">
      <c r="A16" s="13" t="str">
        <f>IF('1S'!O20&gt;0,'1S'!O20,"")</f>
        <v/>
      </c>
      <c r="B16" s="13" t="str">
        <f>IF('1S'!P20="","",'1S'!P20)</f>
        <v/>
      </c>
      <c r="C16" s="16" t="str">
        <f t="shared" si="1"/>
        <v/>
      </c>
      <c r="D16" s="21"/>
      <c r="E16" s="18"/>
      <c r="G16" s="28" t="str">
        <f t="shared" si="14"/>
        <v/>
      </c>
      <c r="H16" s="28" t="str">
        <f t="shared" si="15"/>
        <v/>
      </c>
      <c r="I16" s="28" t="str">
        <f t="shared" si="16"/>
        <v/>
      </c>
      <c r="J16" s="28" t="str">
        <f t="shared" si="17"/>
        <v/>
      </c>
      <c r="K16" s="28" t="str">
        <f t="shared" si="18"/>
        <v/>
      </c>
      <c r="L16" s="28" t="str">
        <f t="shared" si="19"/>
        <v/>
      </c>
      <c r="M16" s="28" t="str">
        <f t="shared" si="20"/>
        <v/>
      </c>
      <c r="N16" s="28" t="str">
        <f t="shared" si="21"/>
        <v/>
      </c>
      <c r="O16" s="28" t="str">
        <f t="shared" si="22"/>
        <v/>
      </c>
      <c r="P16" s="28" t="str">
        <f t="shared" si="23"/>
        <v/>
      </c>
      <c r="Q16" s="29" t="str">
        <f t="shared" si="3"/>
        <v/>
      </c>
      <c r="R16" s="29" t="str">
        <f t="shared" si="4"/>
        <v/>
      </c>
      <c r="S16" s="29" t="str">
        <f t="shared" si="5"/>
        <v/>
      </c>
      <c r="T16" s="29" t="str">
        <f t="shared" si="6"/>
        <v/>
      </c>
      <c r="U16" s="29" t="str">
        <f t="shared" si="7"/>
        <v/>
      </c>
      <c r="V16" s="29" t="str">
        <f t="shared" si="8"/>
        <v/>
      </c>
      <c r="W16" s="29" t="str">
        <f t="shared" si="9"/>
        <v/>
      </c>
      <c r="X16" s="29" t="str">
        <f t="shared" si="10"/>
        <v/>
      </c>
      <c r="Y16" s="29" t="str">
        <f t="shared" si="11"/>
        <v/>
      </c>
      <c r="Z16" s="29" t="str">
        <f t="shared" si="12"/>
        <v/>
      </c>
      <c r="AA16" s="30">
        <f t="shared" si="13"/>
        <v>0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x14ac:dyDescent="0.25">
      <c r="A17" s="13" t="str">
        <f>IF('1S'!O21&gt;0,'1S'!O21,"")</f>
        <v/>
      </c>
      <c r="B17" s="13" t="str">
        <f>IF('1S'!P21="","",'1S'!P21)</f>
        <v/>
      </c>
      <c r="C17" s="16" t="str">
        <f t="shared" si="1"/>
        <v/>
      </c>
      <c r="D17" s="21"/>
      <c r="E17" s="18"/>
      <c r="G17" s="28" t="str">
        <f t="shared" si="14"/>
        <v/>
      </c>
      <c r="H17" s="28" t="str">
        <f t="shared" si="15"/>
        <v/>
      </c>
      <c r="I17" s="28" t="str">
        <f t="shared" si="16"/>
        <v/>
      </c>
      <c r="J17" s="28" t="str">
        <f t="shared" si="17"/>
        <v/>
      </c>
      <c r="K17" s="28" t="str">
        <f t="shared" si="18"/>
        <v/>
      </c>
      <c r="L17" s="28" t="str">
        <f t="shared" si="19"/>
        <v/>
      </c>
      <c r="M17" s="28" t="str">
        <f t="shared" si="20"/>
        <v/>
      </c>
      <c r="N17" s="28" t="str">
        <f t="shared" si="21"/>
        <v/>
      </c>
      <c r="O17" s="28" t="str">
        <f t="shared" si="22"/>
        <v/>
      </c>
      <c r="P17" s="28" t="str">
        <f t="shared" si="23"/>
        <v/>
      </c>
      <c r="Q17" s="29" t="str">
        <f t="shared" si="3"/>
        <v/>
      </c>
      <c r="R17" s="29" t="str">
        <f t="shared" si="4"/>
        <v/>
      </c>
      <c r="S17" s="29" t="str">
        <f t="shared" si="5"/>
        <v/>
      </c>
      <c r="T17" s="29" t="str">
        <f t="shared" si="6"/>
        <v/>
      </c>
      <c r="U17" s="29" t="str">
        <f t="shared" si="7"/>
        <v/>
      </c>
      <c r="V17" s="29" t="str">
        <f t="shared" si="8"/>
        <v/>
      </c>
      <c r="W17" s="29" t="str">
        <f t="shared" si="9"/>
        <v/>
      </c>
      <c r="X17" s="29" t="str">
        <f t="shared" si="10"/>
        <v/>
      </c>
      <c r="Y17" s="29" t="str">
        <f t="shared" si="11"/>
        <v/>
      </c>
      <c r="Z17" s="29" t="str">
        <f t="shared" si="12"/>
        <v/>
      </c>
      <c r="AA17" s="30">
        <f t="shared" si="13"/>
        <v>0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x14ac:dyDescent="0.25">
      <c r="A18" s="13" t="str">
        <f>IF('1S'!O22&gt;0,'1S'!O22,"")</f>
        <v/>
      </c>
      <c r="B18" s="13" t="str">
        <f>IF('1S'!P22="","",'1S'!P22)</f>
        <v/>
      </c>
      <c r="C18" s="16" t="str">
        <f t="shared" si="1"/>
        <v/>
      </c>
      <c r="D18" s="21"/>
      <c r="E18" s="18"/>
      <c r="G18" s="28" t="str">
        <f t="shared" si="14"/>
        <v/>
      </c>
      <c r="H18" s="28" t="str">
        <f t="shared" si="15"/>
        <v/>
      </c>
      <c r="I18" s="28" t="str">
        <f t="shared" si="16"/>
        <v/>
      </c>
      <c r="J18" s="28" t="str">
        <f t="shared" si="17"/>
        <v/>
      </c>
      <c r="K18" s="28" t="str">
        <f t="shared" si="18"/>
        <v/>
      </c>
      <c r="L18" s="28" t="str">
        <f t="shared" si="19"/>
        <v/>
      </c>
      <c r="M18" s="28" t="str">
        <f t="shared" si="20"/>
        <v/>
      </c>
      <c r="N18" s="28" t="str">
        <f t="shared" si="21"/>
        <v/>
      </c>
      <c r="O18" s="28" t="str">
        <f t="shared" si="22"/>
        <v/>
      </c>
      <c r="P18" s="28" t="str">
        <f t="shared" si="23"/>
        <v/>
      </c>
      <c r="Q18" s="29" t="str">
        <f t="shared" si="3"/>
        <v/>
      </c>
      <c r="R18" s="29" t="str">
        <f t="shared" si="4"/>
        <v/>
      </c>
      <c r="S18" s="29" t="str">
        <f t="shared" si="5"/>
        <v/>
      </c>
      <c r="T18" s="29" t="str">
        <f t="shared" si="6"/>
        <v/>
      </c>
      <c r="U18" s="29" t="str">
        <f t="shared" si="7"/>
        <v/>
      </c>
      <c r="V18" s="29" t="str">
        <f t="shared" si="8"/>
        <v/>
      </c>
      <c r="W18" s="29" t="str">
        <f t="shared" si="9"/>
        <v/>
      </c>
      <c r="X18" s="29" t="str">
        <f t="shared" si="10"/>
        <v/>
      </c>
      <c r="Y18" s="29" t="str">
        <f t="shared" si="11"/>
        <v/>
      </c>
      <c r="Z18" s="29" t="str">
        <f t="shared" si="12"/>
        <v/>
      </c>
      <c r="AA18" s="30">
        <f t="shared" si="13"/>
        <v>0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x14ac:dyDescent="0.25">
      <c r="A19" s="13" t="str">
        <f>IF('1S'!O23&gt;0,'1S'!O23,"")</f>
        <v/>
      </c>
      <c r="B19" s="13" t="str">
        <f>IF('1S'!P23="","",'1S'!P23)</f>
        <v/>
      </c>
      <c r="C19" s="16" t="str">
        <f t="shared" si="1"/>
        <v/>
      </c>
      <c r="D19" s="21"/>
      <c r="E19" s="18"/>
      <c r="G19" s="28" t="str">
        <f t="shared" si="14"/>
        <v/>
      </c>
      <c r="H19" s="28" t="str">
        <f t="shared" si="15"/>
        <v/>
      </c>
      <c r="I19" s="28" t="str">
        <f t="shared" si="16"/>
        <v/>
      </c>
      <c r="J19" s="28" t="str">
        <f t="shared" si="17"/>
        <v/>
      </c>
      <c r="K19" s="28" t="str">
        <f t="shared" si="18"/>
        <v/>
      </c>
      <c r="L19" s="28" t="str">
        <f t="shared" si="19"/>
        <v/>
      </c>
      <c r="M19" s="28" t="str">
        <f t="shared" si="20"/>
        <v/>
      </c>
      <c r="N19" s="28" t="str">
        <f t="shared" si="21"/>
        <v/>
      </c>
      <c r="O19" s="28" t="str">
        <f t="shared" si="22"/>
        <v/>
      </c>
      <c r="P19" s="28" t="str">
        <f t="shared" si="23"/>
        <v/>
      </c>
      <c r="Q19" s="29" t="str">
        <f t="shared" si="3"/>
        <v/>
      </c>
      <c r="R19" s="29" t="str">
        <f t="shared" si="4"/>
        <v/>
      </c>
      <c r="S19" s="29" t="str">
        <f t="shared" si="5"/>
        <v/>
      </c>
      <c r="T19" s="29" t="str">
        <f t="shared" si="6"/>
        <v/>
      </c>
      <c r="U19" s="29" t="str">
        <f t="shared" si="7"/>
        <v/>
      </c>
      <c r="V19" s="29" t="str">
        <f t="shared" si="8"/>
        <v/>
      </c>
      <c r="W19" s="29" t="str">
        <f t="shared" si="9"/>
        <v/>
      </c>
      <c r="X19" s="29" t="str">
        <f t="shared" si="10"/>
        <v/>
      </c>
      <c r="Y19" s="29" t="str">
        <f t="shared" si="11"/>
        <v/>
      </c>
      <c r="Z19" s="29" t="str">
        <f t="shared" si="12"/>
        <v/>
      </c>
      <c r="AA19" s="30">
        <f t="shared" si="13"/>
        <v>0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x14ac:dyDescent="0.25">
      <c r="A20" s="13" t="str">
        <f>IF('1S'!O24&gt;0,'1S'!O24,"")</f>
        <v/>
      </c>
      <c r="B20" s="13" t="str">
        <f>IF('1S'!P24="","",'1S'!P24)</f>
        <v/>
      </c>
      <c r="C20" s="16" t="str">
        <f t="shared" si="1"/>
        <v/>
      </c>
      <c r="D20" s="21"/>
      <c r="E20" s="18"/>
      <c r="G20" s="28" t="str">
        <f t="shared" si="14"/>
        <v/>
      </c>
      <c r="H20" s="28" t="str">
        <f t="shared" si="15"/>
        <v/>
      </c>
      <c r="I20" s="28" t="str">
        <f t="shared" si="16"/>
        <v/>
      </c>
      <c r="J20" s="28" t="str">
        <f t="shared" si="17"/>
        <v/>
      </c>
      <c r="K20" s="28" t="str">
        <f t="shared" si="18"/>
        <v/>
      </c>
      <c r="L20" s="28" t="str">
        <f t="shared" si="19"/>
        <v/>
      </c>
      <c r="M20" s="28" t="str">
        <f t="shared" si="20"/>
        <v/>
      </c>
      <c r="N20" s="28" t="str">
        <f t="shared" si="21"/>
        <v/>
      </c>
      <c r="O20" s="28" t="str">
        <f t="shared" si="22"/>
        <v/>
      </c>
      <c r="P20" s="28" t="str">
        <f t="shared" si="23"/>
        <v/>
      </c>
      <c r="Q20" s="29" t="str">
        <f t="shared" si="3"/>
        <v/>
      </c>
      <c r="R20" s="29" t="str">
        <f t="shared" si="4"/>
        <v/>
      </c>
      <c r="S20" s="29" t="str">
        <f t="shared" si="5"/>
        <v/>
      </c>
      <c r="T20" s="29" t="str">
        <f t="shared" si="6"/>
        <v/>
      </c>
      <c r="U20" s="29" t="str">
        <f t="shared" si="7"/>
        <v/>
      </c>
      <c r="V20" s="29" t="str">
        <f t="shared" si="8"/>
        <v/>
      </c>
      <c r="W20" s="29" t="str">
        <f t="shared" si="9"/>
        <v/>
      </c>
      <c r="X20" s="29" t="str">
        <f t="shared" si="10"/>
        <v/>
      </c>
      <c r="Y20" s="29" t="str">
        <f t="shared" si="11"/>
        <v/>
      </c>
      <c r="Z20" s="29" t="str">
        <f t="shared" si="12"/>
        <v/>
      </c>
      <c r="AA20" s="30">
        <f t="shared" si="13"/>
        <v>0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x14ac:dyDescent="0.25">
      <c r="A21" s="13" t="str">
        <f>IF('1S'!O25&gt;0,'1S'!O25,"")</f>
        <v/>
      </c>
      <c r="B21" s="13" t="str">
        <f>IF('1S'!P25="","",'1S'!P25)</f>
        <v/>
      </c>
      <c r="C21" s="16" t="str">
        <f t="shared" si="1"/>
        <v/>
      </c>
      <c r="D21" s="22"/>
      <c r="E21" s="19"/>
      <c r="G21" s="28" t="str">
        <f t="shared" si="14"/>
        <v/>
      </c>
      <c r="H21" s="28" t="str">
        <f t="shared" si="15"/>
        <v/>
      </c>
      <c r="I21" s="28" t="str">
        <f t="shared" si="16"/>
        <v/>
      </c>
      <c r="J21" s="28" t="str">
        <f t="shared" si="17"/>
        <v/>
      </c>
      <c r="K21" s="28" t="str">
        <f t="shared" si="18"/>
        <v/>
      </c>
      <c r="L21" s="28" t="str">
        <f t="shared" si="19"/>
        <v/>
      </c>
      <c r="M21" s="28" t="str">
        <f t="shared" si="20"/>
        <v/>
      </c>
      <c r="N21" s="28" t="str">
        <f t="shared" si="21"/>
        <v/>
      </c>
      <c r="O21" s="28" t="str">
        <f t="shared" si="22"/>
        <v/>
      </c>
      <c r="P21" s="28" t="str">
        <f t="shared" si="23"/>
        <v/>
      </c>
      <c r="Q21" s="29" t="str">
        <f t="shared" si="3"/>
        <v/>
      </c>
      <c r="R21" s="29" t="str">
        <f t="shared" si="4"/>
        <v/>
      </c>
      <c r="S21" s="29" t="str">
        <f t="shared" si="5"/>
        <v/>
      </c>
      <c r="T21" s="29" t="str">
        <f t="shared" si="6"/>
        <v/>
      </c>
      <c r="U21" s="29" t="str">
        <f t="shared" si="7"/>
        <v/>
      </c>
      <c r="V21" s="29" t="str">
        <f t="shared" si="8"/>
        <v/>
      </c>
      <c r="W21" s="29" t="str">
        <f t="shared" si="9"/>
        <v/>
      </c>
      <c r="X21" s="29" t="str">
        <f t="shared" si="10"/>
        <v/>
      </c>
      <c r="Y21" s="29" t="str">
        <f t="shared" si="11"/>
        <v/>
      </c>
      <c r="Z21" s="29" t="str">
        <f t="shared" si="12"/>
        <v/>
      </c>
      <c r="AA21" s="30">
        <f t="shared" si="13"/>
        <v>0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x14ac:dyDescent="0.25">
      <c r="A22" s="13" t="str">
        <f>IF('1S'!O26&gt;0,'1S'!O26,"")</f>
        <v/>
      </c>
      <c r="B22" s="13" t="str">
        <f>IF('1S'!P26="","",'1S'!P26)</f>
        <v/>
      </c>
      <c r="C22" s="16" t="str">
        <f t="shared" si="1"/>
        <v/>
      </c>
      <c r="G22" s="28" t="str">
        <f t="shared" si="14"/>
        <v/>
      </c>
      <c r="H22" s="28" t="str">
        <f t="shared" si="15"/>
        <v/>
      </c>
      <c r="I22" s="28" t="str">
        <f t="shared" si="16"/>
        <v/>
      </c>
      <c r="J22" s="28" t="str">
        <f t="shared" si="17"/>
        <v/>
      </c>
      <c r="K22" s="28" t="str">
        <f t="shared" si="18"/>
        <v/>
      </c>
      <c r="L22" s="28" t="str">
        <f t="shared" si="19"/>
        <v/>
      </c>
      <c r="M22" s="28" t="str">
        <f t="shared" si="20"/>
        <v/>
      </c>
      <c r="N22" s="28" t="str">
        <f t="shared" si="21"/>
        <v/>
      </c>
      <c r="O22" s="28" t="str">
        <f t="shared" si="22"/>
        <v/>
      </c>
      <c r="P22" s="28" t="str">
        <f t="shared" si="23"/>
        <v/>
      </c>
      <c r="Q22" s="29" t="str">
        <f t="shared" si="3"/>
        <v/>
      </c>
      <c r="R22" s="29" t="str">
        <f t="shared" si="4"/>
        <v/>
      </c>
      <c r="S22" s="29" t="str">
        <f t="shared" si="5"/>
        <v/>
      </c>
      <c r="T22" s="29" t="str">
        <f t="shared" si="6"/>
        <v/>
      </c>
      <c r="U22" s="29" t="str">
        <f t="shared" si="7"/>
        <v/>
      </c>
      <c r="V22" s="29" t="str">
        <f t="shared" si="8"/>
        <v/>
      </c>
      <c r="W22" s="29" t="str">
        <f t="shared" si="9"/>
        <v/>
      </c>
      <c r="X22" s="29" t="str">
        <f t="shared" si="10"/>
        <v/>
      </c>
      <c r="Y22" s="29" t="str">
        <f t="shared" si="11"/>
        <v/>
      </c>
      <c r="Z22" s="29" t="str">
        <f t="shared" si="12"/>
        <v/>
      </c>
      <c r="AA22" s="30">
        <f t="shared" si="13"/>
        <v>0</v>
      </c>
    </row>
    <row r="23" spans="1:43" ht="15.75" thickBot="1" x14ac:dyDescent="0.3">
      <c r="A23" s="13" t="str">
        <f>IF('1S'!O27&gt;0,'1S'!O27,"")</f>
        <v/>
      </c>
      <c r="B23" s="13" t="str">
        <f>IF('1S'!P27="","",'1S'!P27)</f>
        <v/>
      </c>
      <c r="C23" s="16" t="str">
        <f t="shared" si="1"/>
        <v/>
      </c>
      <c r="G23" s="28" t="str">
        <f t="shared" si="14"/>
        <v/>
      </c>
      <c r="H23" s="28" t="str">
        <f t="shared" si="15"/>
        <v/>
      </c>
      <c r="I23" s="28" t="str">
        <f t="shared" si="16"/>
        <v/>
      </c>
      <c r="J23" s="28" t="str">
        <f t="shared" si="17"/>
        <v/>
      </c>
      <c r="K23" s="28" t="str">
        <f t="shared" si="18"/>
        <v/>
      </c>
      <c r="L23" s="28" t="str">
        <f t="shared" si="19"/>
        <v/>
      </c>
      <c r="M23" s="28" t="str">
        <f t="shared" si="20"/>
        <v/>
      </c>
      <c r="N23" s="28" t="str">
        <f t="shared" si="21"/>
        <v/>
      </c>
      <c r="O23" s="28" t="str">
        <f t="shared" si="22"/>
        <v/>
      </c>
      <c r="P23" s="28" t="str">
        <f t="shared" si="23"/>
        <v/>
      </c>
      <c r="Q23" s="29" t="str">
        <f t="shared" si="3"/>
        <v/>
      </c>
      <c r="R23" s="29" t="str">
        <f t="shared" si="4"/>
        <v/>
      </c>
      <c r="S23" s="29" t="str">
        <f t="shared" si="5"/>
        <v/>
      </c>
      <c r="T23" s="29" t="str">
        <f t="shared" si="6"/>
        <v/>
      </c>
      <c r="U23" s="29" t="str">
        <f t="shared" si="7"/>
        <v/>
      </c>
      <c r="V23" s="29" t="str">
        <f t="shared" si="8"/>
        <v/>
      </c>
      <c r="W23" s="29" t="str">
        <f t="shared" si="9"/>
        <v/>
      </c>
      <c r="X23" s="29" t="str">
        <f t="shared" si="10"/>
        <v/>
      </c>
      <c r="Y23" s="29" t="str">
        <f t="shared" si="11"/>
        <v/>
      </c>
      <c r="Z23" s="29" t="str">
        <f t="shared" si="12"/>
        <v/>
      </c>
      <c r="AA23" s="30">
        <f t="shared" si="13"/>
        <v>0</v>
      </c>
    </row>
    <row r="24" spans="1:43" ht="15.75" thickBot="1" x14ac:dyDescent="0.3">
      <c r="A24" s="13" t="str">
        <f>IF('1S'!O28&gt;0,'1S'!O28,"")</f>
        <v/>
      </c>
      <c r="B24" s="13" t="str">
        <f>IF('1S'!P28="","",'1S'!P28)</f>
        <v/>
      </c>
      <c r="C24" s="16" t="str">
        <f t="shared" si="1"/>
        <v/>
      </c>
      <c r="G24" s="32" t="str">
        <f t="shared" si="14"/>
        <v/>
      </c>
      <c r="H24" s="33" t="str">
        <f t="shared" si="15"/>
        <v/>
      </c>
      <c r="I24" s="33" t="str">
        <f t="shared" si="16"/>
        <v/>
      </c>
      <c r="J24" s="28" t="str">
        <f t="shared" si="17"/>
        <v/>
      </c>
      <c r="K24" s="28" t="str">
        <f t="shared" si="18"/>
        <v/>
      </c>
      <c r="L24" s="28" t="str">
        <f t="shared" si="19"/>
        <v/>
      </c>
      <c r="M24" s="28" t="str">
        <f t="shared" si="20"/>
        <v/>
      </c>
      <c r="N24" s="28" t="str">
        <f t="shared" si="21"/>
        <v/>
      </c>
      <c r="O24" s="28" t="str">
        <f t="shared" si="22"/>
        <v/>
      </c>
      <c r="P24" s="28" t="str">
        <f t="shared" si="23"/>
        <v/>
      </c>
      <c r="Q24" s="29" t="str">
        <f t="shared" si="3"/>
        <v/>
      </c>
      <c r="R24" s="29" t="str">
        <f t="shared" si="4"/>
        <v/>
      </c>
      <c r="S24" s="29" t="str">
        <f t="shared" si="5"/>
        <v/>
      </c>
      <c r="T24" s="29" t="str">
        <f t="shared" si="6"/>
        <v/>
      </c>
      <c r="U24" s="29" t="str">
        <f t="shared" si="7"/>
        <v/>
      </c>
      <c r="V24" s="29" t="str">
        <f t="shared" si="8"/>
        <v/>
      </c>
      <c r="W24" s="29" t="str">
        <f t="shared" si="9"/>
        <v/>
      </c>
      <c r="X24" s="29" t="str">
        <f t="shared" si="10"/>
        <v/>
      </c>
      <c r="Y24" s="29" t="str">
        <f t="shared" si="11"/>
        <v/>
      </c>
      <c r="Z24" s="29" t="str">
        <f t="shared" si="12"/>
        <v/>
      </c>
      <c r="AA24" s="31">
        <f t="shared" si="13"/>
        <v>0</v>
      </c>
    </row>
    <row r="25" spans="1:43" x14ac:dyDescent="0.25">
      <c r="A25" s="13" t="str">
        <f>IF('1S'!O29&gt;0,'1S'!O29,"")</f>
        <v/>
      </c>
      <c r="B25" s="13" t="str">
        <f>IF('1S'!P29="","",'1S'!P29)</f>
        <v/>
      </c>
      <c r="C25" s="16" t="str">
        <f t="shared" si="1"/>
        <v/>
      </c>
    </row>
    <row r="26" spans="1:43" x14ac:dyDescent="0.25">
      <c r="A26" s="13" t="str">
        <f>IF('1S'!O30&gt;0,'1S'!O30,"")</f>
        <v/>
      </c>
      <c r="B26" s="13" t="str">
        <f>IF('1S'!P30="","",'1S'!P30)</f>
        <v/>
      </c>
      <c r="C26" s="16" t="str">
        <f t="shared" si="1"/>
        <v/>
      </c>
    </row>
    <row r="27" spans="1:43" x14ac:dyDescent="0.25">
      <c r="A27" s="13" t="str">
        <f>IF('1S'!O31&gt;0,'1S'!O31,"")</f>
        <v/>
      </c>
      <c r="B27" s="13" t="str">
        <f>IF('1S'!P31="","",'1S'!P31)</f>
        <v/>
      </c>
      <c r="C27" s="16" t="str">
        <f t="shared" si="1"/>
        <v/>
      </c>
    </row>
    <row r="28" spans="1:43" x14ac:dyDescent="0.25">
      <c r="A28" s="13" t="str">
        <f>IF('1S'!O32&gt;0,'1S'!O32,"")</f>
        <v/>
      </c>
      <c r="B28" s="13" t="str">
        <f>IF('1S'!P32="","",'1S'!P32)</f>
        <v/>
      </c>
      <c r="C28" s="16" t="str">
        <f t="shared" si="1"/>
        <v/>
      </c>
    </row>
    <row r="29" spans="1:43" ht="18.75" x14ac:dyDescent="0.25">
      <c r="A29" s="13" t="str">
        <f>IF('1S'!O33&gt;0,'1S'!O33,"")</f>
        <v/>
      </c>
      <c r="B29" s="13" t="str">
        <f>IF('1S'!P33="","",'1S'!P33)</f>
        <v/>
      </c>
      <c r="C29" s="16" t="str">
        <f t="shared" si="1"/>
        <v/>
      </c>
      <c r="G29" s="73">
        <v>1</v>
      </c>
      <c r="H29" s="73">
        <v>2</v>
      </c>
      <c r="I29" s="73">
        <v>3</v>
      </c>
      <c r="J29" s="73">
        <v>4</v>
      </c>
      <c r="K29" s="73">
        <v>5</v>
      </c>
      <c r="L29" s="73">
        <v>6</v>
      </c>
      <c r="M29" s="73">
        <v>7</v>
      </c>
      <c r="N29" s="73">
        <v>8</v>
      </c>
      <c r="O29" s="73">
        <v>9</v>
      </c>
      <c r="P29" s="73">
        <v>10</v>
      </c>
    </row>
    <row r="30" spans="1:43" ht="18.75" x14ac:dyDescent="0.25">
      <c r="A30" s="13" t="str">
        <f>IF('1S'!O34&gt;0,'1S'!O34,"")</f>
        <v/>
      </c>
      <c r="B30" s="13" t="str">
        <f>IF('1S'!P34="","",'1S'!P34)</f>
        <v/>
      </c>
      <c r="C30" s="16" t="str">
        <f t="shared" si="1"/>
        <v/>
      </c>
      <c r="G30" s="72" t="str">
        <f>IF('1S'!E70&lt;&gt;"",'1S'!E$82,"")</f>
        <v/>
      </c>
      <c r="H30" s="72" t="str">
        <f>IF('1S'!F70&lt;&gt;"",'1S'!F$82,"")</f>
        <v/>
      </c>
      <c r="I30" s="72" t="str">
        <f>IF('1S'!G70&lt;&gt;"",'1S'!G$82,"")</f>
        <v/>
      </c>
      <c r="J30" s="72" t="str">
        <f>IF('1S'!H70&lt;&gt;"",'1S'!H$82,"")</f>
        <v/>
      </c>
      <c r="K30" s="72" t="str">
        <f>IF('1S'!I70&lt;&gt;"",'1S'!I$82,"")</f>
        <v/>
      </c>
      <c r="L30" s="72" t="str">
        <f>IF('1S'!J70&lt;&gt;"",'1S'!J$82,"")</f>
        <v/>
      </c>
      <c r="M30" s="72" t="str">
        <f>IF('1S'!K70&lt;&gt;"",'1S'!K$82,"")</f>
        <v/>
      </c>
      <c r="N30" s="72" t="str">
        <f>IF('1S'!L70&lt;&gt;"",'1S'!L$82,"")</f>
        <v/>
      </c>
      <c r="O30" s="72" t="str">
        <f>IF('1S'!M70&lt;&gt;"",'1S'!M$82,"")</f>
        <v/>
      </c>
      <c r="P30" s="72" t="str">
        <f>IF('1S'!N70&lt;&gt;"",'1S'!N$82,"")</f>
        <v/>
      </c>
      <c r="Q30" s="74" t="str">
        <f t="shared" ref="Q30:Q41" si="24">IF(SUM(G30:P30)&gt;0,AVERAGE(G30:P30),"")</f>
        <v/>
      </c>
    </row>
    <row r="31" spans="1:43" ht="18.75" x14ac:dyDescent="0.25">
      <c r="A31" s="13" t="str">
        <f>IF('1S'!O35&gt;0,'1S'!O35,"")</f>
        <v/>
      </c>
      <c r="B31" s="13" t="str">
        <f>IF('1S'!P35="","",'1S'!P35)</f>
        <v/>
      </c>
      <c r="C31" s="16" t="str">
        <f t="shared" si="1"/>
        <v/>
      </c>
      <c r="G31" s="72" t="str">
        <f>IF('1S'!E71&lt;&gt;"",'1S'!E$82,"")</f>
        <v/>
      </c>
      <c r="H31" s="72" t="str">
        <f>IF('1S'!F71&lt;&gt;"",'1S'!F$82,"")</f>
        <v/>
      </c>
      <c r="I31" s="72" t="str">
        <f>IF('1S'!G71&lt;&gt;"",'1S'!G$82,"")</f>
        <v/>
      </c>
      <c r="J31" s="72" t="str">
        <f>IF('1S'!H71&lt;&gt;"",'1S'!H$82,"")</f>
        <v/>
      </c>
      <c r="K31" s="72" t="str">
        <f>IF('1S'!I71&lt;&gt;"",'1S'!I$82,"")</f>
        <v/>
      </c>
      <c r="L31" s="72" t="str">
        <f>IF('1S'!J71&lt;&gt;"",'1S'!J$82,"")</f>
        <v/>
      </c>
      <c r="M31" s="72" t="str">
        <f>IF('1S'!K71&lt;&gt;"",'1S'!K$82,"")</f>
        <v/>
      </c>
      <c r="N31" s="72" t="str">
        <f>IF('1S'!L71&lt;&gt;"",'1S'!L$82,"")</f>
        <v/>
      </c>
      <c r="O31" s="72" t="str">
        <f>IF('1S'!M71&lt;&gt;"",'1S'!M$82,"")</f>
        <v/>
      </c>
      <c r="P31" s="72" t="str">
        <f>IF('1S'!N71&lt;&gt;"",'1S'!N$82,"")</f>
        <v/>
      </c>
      <c r="Q31" s="74" t="str">
        <f t="shared" si="24"/>
        <v/>
      </c>
    </row>
    <row r="32" spans="1:43" ht="18.75" x14ac:dyDescent="0.25">
      <c r="A32" s="13" t="str">
        <f>IF('1S'!O36&gt;0,'1S'!O36,"")</f>
        <v/>
      </c>
      <c r="B32" s="13" t="str">
        <f>IF('1S'!P36="","",'1S'!P36)</f>
        <v/>
      </c>
      <c r="C32" s="16" t="str">
        <f t="shared" si="1"/>
        <v/>
      </c>
      <c r="G32" s="72" t="str">
        <f>IF('1S'!E72&lt;&gt;"",'1S'!E$82,"")</f>
        <v/>
      </c>
      <c r="H32" s="72" t="str">
        <f>IF('1S'!F72&lt;&gt;"",'1S'!F$82,"")</f>
        <v/>
      </c>
      <c r="I32" s="72" t="str">
        <f>IF('1S'!G72&lt;&gt;"",'1S'!G$82,"")</f>
        <v/>
      </c>
      <c r="J32" s="72" t="str">
        <f>IF('1S'!H72&lt;&gt;"",'1S'!H$82,"")</f>
        <v/>
      </c>
      <c r="K32" s="72" t="str">
        <f>IF('1S'!I72&lt;&gt;"",'1S'!I$82,"")</f>
        <v/>
      </c>
      <c r="L32" s="72" t="str">
        <f>IF('1S'!J72&lt;&gt;"",'1S'!J$82,"")</f>
        <v/>
      </c>
      <c r="M32" s="72" t="str">
        <f>IF('1S'!K72&lt;&gt;"",'1S'!K$82,"")</f>
        <v/>
      </c>
      <c r="N32" s="72" t="str">
        <f>IF('1S'!L72&lt;&gt;"",'1S'!L$82,"")</f>
        <v/>
      </c>
      <c r="O32" s="72" t="str">
        <f>IF('1S'!M72&lt;&gt;"",'1S'!M$82,"")</f>
        <v/>
      </c>
      <c r="P32" s="72" t="str">
        <f>IF('1S'!N72&lt;&gt;"",'1S'!N$82,"")</f>
        <v/>
      </c>
      <c r="Q32" s="74" t="str">
        <f t="shared" si="24"/>
        <v/>
      </c>
    </row>
    <row r="33" spans="1:17" ht="18.75" x14ac:dyDescent="0.25">
      <c r="A33" s="13" t="str">
        <f>IF('1S'!O37&gt;0,'1S'!O37,"")</f>
        <v/>
      </c>
      <c r="B33" s="13" t="str">
        <f>IF('1S'!P37="","",'1S'!P37)</f>
        <v/>
      </c>
      <c r="C33" s="16" t="str">
        <f t="shared" si="1"/>
        <v/>
      </c>
      <c r="G33" s="72" t="str">
        <f>IF('1S'!E73&lt;&gt;"",'1S'!E$82,"")</f>
        <v/>
      </c>
      <c r="H33" s="72" t="str">
        <f>IF('1S'!F73&lt;&gt;"",'1S'!F$82,"")</f>
        <v/>
      </c>
      <c r="I33" s="72" t="str">
        <f>IF('1S'!G73&lt;&gt;"",'1S'!G$82,"")</f>
        <v/>
      </c>
      <c r="J33" s="72" t="str">
        <f>IF('1S'!H73&lt;&gt;"",'1S'!H$82,"")</f>
        <v/>
      </c>
      <c r="K33" s="72" t="str">
        <f>IF('1S'!I73&lt;&gt;"",'1S'!I$82,"")</f>
        <v/>
      </c>
      <c r="L33" s="72" t="str">
        <f>IF('1S'!J73&lt;&gt;"",'1S'!J$82,"")</f>
        <v/>
      </c>
      <c r="M33" s="72" t="str">
        <f>IF('1S'!K73&lt;&gt;"",'1S'!K$82,"")</f>
        <v/>
      </c>
      <c r="N33" s="72" t="str">
        <f>IF('1S'!L73&lt;&gt;"",'1S'!L$82,"")</f>
        <v/>
      </c>
      <c r="O33" s="72" t="str">
        <f>IF('1S'!M73&lt;&gt;"",'1S'!M$82,"")</f>
        <v/>
      </c>
      <c r="P33" s="72" t="str">
        <f>IF('1S'!N73&lt;&gt;"",'1S'!N$82,"")</f>
        <v/>
      </c>
      <c r="Q33" s="74" t="str">
        <f t="shared" si="24"/>
        <v/>
      </c>
    </row>
    <row r="34" spans="1:17" ht="18.75" x14ac:dyDescent="0.25">
      <c r="A34" s="13" t="str">
        <f>IF('1S'!O38&gt;0,'1S'!O38,"")</f>
        <v/>
      </c>
      <c r="B34" s="13" t="str">
        <f>IF('1S'!P38="","",'1S'!P38)</f>
        <v/>
      </c>
      <c r="C34" s="16" t="str">
        <f t="shared" si="1"/>
        <v/>
      </c>
      <c r="G34" s="72" t="str">
        <f>IF('1S'!E74&lt;&gt;"",'1S'!E$82,"")</f>
        <v/>
      </c>
      <c r="H34" s="72" t="str">
        <f>IF('1S'!F74&lt;&gt;"",'1S'!F$82,"")</f>
        <v/>
      </c>
      <c r="I34" s="72" t="str">
        <f>IF('1S'!G74&lt;&gt;"",'1S'!G$82,"")</f>
        <v/>
      </c>
      <c r="J34" s="72" t="str">
        <f>IF('1S'!H74&lt;&gt;"",'1S'!H$82,"")</f>
        <v/>
      </c>
      <c r="K34" s="72" t="str">
        <f>IF('1S'!I74&lt;&gt;"",'1S'!I$82,"")</f>
        <v/>
      </c>
      <c r="L34" s="72" t="str">
        <f>IF('1S'!J74&lt;&gt;"",'1S'!J$82,"")</f>
        <v/>
      </c>
      <c r="M34" s="72" t="str">
        <f>IF('1S'!K74&lt;&gt;"",'1S'!K$82,"")</f>
        <v/>
      </c>
      <c r="N34" s="72" t="str">
        <f>IF('1S'!L74&lt;&gt;"",'1S'!L$82,"")</f>
        <v/>
      </c>
      <c r="O34" s="72" t="str">
        <f>IF('1S'!M74&lt;&gt;"",'1S'!M$82,"")</f>
        <v/>
      </c>
      <c r="P34" s="72" t="str">
        <f>IF('1S'!N74&lt;&gt;"",'1S'!N$82,"")</f>
        <v/>
      </c>
      <c r="Q34" s="74" t="str">
        <f t="shared" si="24"/>
        <v/>
      </c>
    </row>
    <row r="35" spans="1:17" ht="18.75" x14ac:dyDescent="0.25">
      <c r="A35" s="13" t="str">
        <f>IF('1S'!O39&gt;0,'1S'!O39,"")</f>
        <v/>
      </c>
      <c r="B35" s="13" t="str">
        <f>IF('1S'!P39="","",'1S'!P39)</f>
        <v/>
      </c>
      <c r="C35" s="16" t="str">
        <f t="shared" si="1"/>
        <v/>
      </c>
      <c r="G35" s="72" t="str">
        <f>IF('1S'!E75&lt;&gt;"",'1S'!E$82,"")</f>
        <v/>
      </c>
      <c r="H35" s="72" t="str">
        <f>IF('1S'!F75&lt;&gt;"",'1S'!F$82,"")</f>
        <v/>
      </c>
      <c r="I35" s="72" t="str">
        <f>IF('1S'!G75&lt;&gt;"",'1S'!G$82,"")</f>
        <v/>
      </c>
      <c r="J35" s="72" t="str">
        <f>IF('1S'!H75&lt;&gt;"",'1S'!H$82,"")</f>
        <v/>
      </c>
      <c r="K35" s="72" t="str">
        <f>IF('1S'!I75&lt;&gt;"",'1S'!I$82,"")</f>
        <v/>
      </c>
      <c r="L35" s="72" t="str">
        <f>IF('1S'!J75&lt;&gt;"",'1S'!J$82,"")</f>
        <v/>
      </c>
      <c r="M35" s="72" t="str">
        <f>IF('1S'!K75&lt;&gt;"",'1S'!K$82,"")</f>
        <v/>
      </c>
      <c r="N35" s="72" t="str">
        <f>IF('1S'!L75&lt;&gt;"",'1S'!L$82,"")</f>
        <v/>
      </c>
      <c r="O35" s="72" t="str">
        <f>IF('1S'!M75&lt;&gt;"",'1S'!M$82,"")</f>
        <v/>
      </c>
      <c r="P35" s="72" t="str">
        <f>IF('1S'!N75&lt;&gt;"",'1S'!N$82,"")</f>
        <v/>
      </c>
      <c r="Q35" s="74" t="str">
        <f t="shared" si="24"/>
        <v/>
      </c>
    </row>
    <row r="36" spans="1:17" ht="18.75" x14ac:dyDescent="0.25">
      <c r="A36" s="13" t="str">
        <f>IF('1S'!O40&gt;0,'1S'!O40,"")</f>
        <v/>
      </c>
      <c r="B36" s="13" t="str">
        <f>IF('1S'!P40="","",'1S'!P40)</f>
        <v/>
      </c>
      <c r="C36" s="16" t="str">
        <f t="shared" si="1"/>
        <v/>
      </c>
      <c r="G36" s="72" t="str">
        <f>IF('1S'!E76&lt;&gt;"",'1S'!E$82,"")</f>
        <v/>
      </c>
      <c r="H36" s="72" t="str">
        <f>IF('1S'!F76&lt;&gt;"",'1S'!F$82,"")</f>
        <v/>
      </c>
      <c r="I36" s="72" t="str">
        <f>IF('1S'!G76&lt;&gt;"",'1S'!G$82,"")</f>
        <v/>
      </c>
      <c r="J36" s="72" t="str">
        <f>IF('1S'!H76&lt;&gt;"",'1S'!H$82,"")</f>
        <v/>
      </c>
      <c r="K36" s="72" t="str">
        <f>IF('1S'!I76&lt;&gt;"",'1S'!I$82,"")</f>
        <v/>
      </c>
      <c r="L36" s="72" t="str">
        <f>IF('1S'!J76&lt;&gt;"",'1S'!J$82,"")</f>
        <v/>
      </c>
      <c r="M36" s="72" t="str">
        <f>IF('1S'!K76&lt;&gt;"",'1S'!K$82,"")</f>
        <v/>
      </c>
      <c r="N36" s="72" t="str">
        <f>IF('1S'!L76&lt;&gt;"",'1S'!L$82,"")</f>
        <v/>
      </c>
      <c r="O36" s="72" t="str">
        <f>IF('1S'!M76&lt;&gt;"",'1S'!M$82,"")</f>
        <v/>
      </c>
      <c r="P36" s="72" t="str">
        <f>IF('1S'!N76&lt;&gt;"",'1S'!N$82,"")</f>
        <v/>
      </c>
      <c r="Q36" s="74" t="str">
        <f t="shared" si="24"/>
        <v/>
      </c>
    </row>
    <row r="37" spans="1:17" ht="18.75" x14ac:dyDescent="0.25">
      <c r="A37" s="13" t="str">
        <f>IF('1S'!O41&gt;0,'1S'!O41,"")</f>
        <v/>
      </c>
      <c r="B37" s="13" t="str">
        <f>IF('1S'!P41="","",'1S'!P41)</f>
        <v/>
      </c>
      <c r="C37" s="16" t="str">
        <f t="shared" si="1"/>
        <v/>
      </c>
      <c r="G37" s="72" t="str">
        <f>IF('1S'!E77&lt;&gt;"",'1S'!E$82,"")</f>
        <v/>
      </c>
      <c r="H37" s="72" t="str">
        <f>IF('1S'!F77&lt;&gt;"",'1S'!F$82,"")</f>
        <v/>
      </c>
      <c r="I37" s="72" t="str">
        <f>IF('1S'!G77&lt;&gt;"",'1S'!G$82,"")</f>
        <v/>
      </c>
      <c r="J37" s="72" t="str">
        <f>IF('1S'!H77&lt;&gt;"",'1S'!H$82,"")</f>
        <v/>
      </c>
      <c r="K37" s="72" t="str">
        <f>IF('1S'!I77&lt;&gt;"",'1S'!I$82,"")</f>
        <v/>
      </c>
      <c r="L37" s="72" t="str">
        <f>IF('1S'!J77&lt;&gt;"",'1S'!J$82,"")</f>
        <v/>
      </c>
      <c r="M37" s="72" t="str">
        <f>IF('1S'!K77&lt;&gt;"",'1S'!K$82,"")</f>
        <v/>
      </c>
      <c r="N37" s="72" t="str">
        <f>IF('1S'!L77&lt;&gt;"",'1S'!L$82,"")</f>
        <v/>
      </c>
      <c r="O37" s="72" t="str">
        <f>IF('1S'!M77&lt;&gt;"",'1S'!M$82,"")</f>
        <v/>
      </c>
      <c r="P37" s="72" t="str">
        <f>IF('1S'!N77&lt;&gt;"",'1S'!N$82,"")</f>
        <v/>
      </c>
      <c r="Q37" s="74" t="str">
        <f t="shared" si="24"/>
        <v/>
      </c>
    </row>
    <row r="38" spans="1:17" ht="18.75" x14ac:dyDescent="0.25">
      <c r="A38" s="13" t="str">
        <f>IF('1S'!O42&gt;0,'1S'!O42,"")</f>
        <v/>
      </c>
      <c r="B38" s="13" t="str">
        <f>IF('1S'!P42="","",'1S'!P42)</f>
        <v/>
      </c>
      <c r="C38" s="16" t="str">
        <f t="shared" si="1"/>
        <v/>
      </c>
      <c r="G38" s="72" t="str">
        <f>IF('1S'!E78&lt;&gt;"",'1S'!E$82,"")</f>
        <v/>
      </c>
      <c r="H38" s="72" t="str">
        <f>IF('1S'!F78&lt;&gt;"",'1S'!F$82,"")</f>
        <v/>
      </c>
      <c r="I38" s="72" t="str">
        <f>IF('1S'!G78&lt;&gt;"",'1S'!G$82,"")</f>
        <v/>
      </c>
      <c r="J38" s="72" t="str">
        <f>IF('1S'!H78&lt;&gt;"",'1S'!H$82,"")</f>
        <v/>
      </c>
      <c r="K38" s="72" t="str">
        <f>IF('1S'!I78&lt;&gt;"",'1S'!I$82,"")</f>
        <v/>
      </c>
      <c r="L38" s="72" t="str">
        <f>IF('1S'!J78&lt;&gt;"",'1S'!J$82,"")</f>
        <v/>
      </c>
      <c r="M38" s="72" t="str">
        <f>IF('1S'!K78&lt;&gt;"",'1S'!K$82,"")</f>
        <v/>
      </c>
      <c r="N38" s="72" t="str">
        <f>IF('1S'!L78&lt;&gt;"",'1S'!L$82,"")</f>
        <v/>
      </c>
      <c r="O38" s="72" t="str">
        <f>IF('1S'!M78&lt;&gt;"",'1S'!M$82,"")</f>
        <v/>
      </c>
      <c r="P38" s="72" t="str">
        <f>IF('1S'!N78&lt;&gt;"",'1S'!N$82,"")</f>
        <v/>
      </c>
      <c r="Q38" s="74" t="str">
        <f t="shared" si="24"/>
        <v/>
      </c>
    </row>
    <row r="39" spans="1:17" ht="18.75" x14ac:dyDescent="0.25">
      <c r="A39" s="13" t="str">
        <f>IF('1S'!O43&gt;0,'1S'!O43,"")</f>
        <v/>
      </c>
      <c r="B39" s="13" t="str">
        <f>IF('1S'!P43="","",'1S'!P43)</f>
        <v/>
      </c>
      <c r="C39" s="16" t="str">
        <f t="shared" si="1"/>
        <v/>
      </c>
      <c r="G39" s="72" t="str">
        <f>IF('1S'!E79&lt;&gt;"",'1S'!E$82,"")</f>
        <v/>
      </c>
      <c r="H39" s="72" t="str">
        <f>IF('1S'!F79&lt;&gt;"",'1S'!F$82,"")</f>
        <v/>
      </c>
      <c r="I39" s="72" t="str">
        <f>IF('1S'!G79&lt;&gt;"",'1S'!G$82,"")</f>
        <v/>
      </c>
      <c r="J39" s="72" t="str">
        <f>IF('1S'!H79&lt;&gt;"",'1S'!H$82,"")</f>
        <v/>
      </c>
      <c r="K39" s="72" t="str">
        <f>IF('1S'!I79&lt;&gt;"",'1S'!I$82,"")</f>
        <v/>
      </c>
      <c r="L39" s="72" t="str">
        <f>IF('1S'!J79&lt;&gt;"",'1S'!J$82,"")</f>
        <v/>
      </c>
      <c r="M39" s="72" t="str">
        <f>IF('1S'!K79&lt;&gt;"",'1S'!K$82,"")</f>
        <v/>
      </c>
      <c r="N39" s="72" t="str">
        <f>IF('1S'!L79&lt;&gt;"",'1S'!L$82,"")</f>
        <v/>
      </c>
      <c r="O39" s="72" t="str">
        <f>IF('1S'!M79&lt;&gt;"",'1S'!M$82,"")</f>
        <v/>
      </c>
      <c r="P39" s="72" t="str">
        <f>IF('1S'!N79&lt;&gt;"",'1S'!N$82,"")</f>
        <v/>
      </c>
      <c r="Q39" s="74" t="str">
        <f t="shared" si="24"/>
        <v/>
      </c>
    </row>
    <row r="40" spans="1:17" ht="18.75" x14ac:dyDescent="0.25">
      <c r="A40" s="13" t="str">
        <f>IF('1S'!O44&gt;0,'1S'!O44,"")</f>
        <v/>
      </c>
      <c r="B40" s="13" t="str">
        <f>IF('1S'!P44="","",'1S'!P44)</f>
        <v/>
      </c>
      <c r="C40" s="16" t="str">
        <f t="shared" si="1"/>
        <v/>
      </c>
      <c r="G40" s="72" t="str">
        <f>IF('1S'!E80&lt;&gt;"",'1S'!E$82,"")</f>
        <v/>
      </c>
      <c r="H40" s="72" t="str">
        <f>IF('1S'!F80&lt;&gt;"",'1S'!F$82,"")</f>
        <v/>
      </c>
      <c r="I40" s="72" t="str">
        <f>IF('1S'!G80&lt;&gt;"",'1S'!G$82,"")</f>
        <v/>
      </c>
      <c r="J40" s="72" t="str">
        <f>IF('1S'!H80&lt;&gt;"",'1S'!H$82,"")</f>
        <v/>
      </c>
      <c r="K40" s="72" t="str">
        <f>IF('1S'!I80&lt;&gt;"",'1S'!I$82,"")</f>
        <v/>
      </c>
      <c r="L40" s="72" t="str">
        <f>IF('1S'!J80&lt;&gt;"",'1S'!J$82,"")</f>
        <v/>
      </c>
      <c r="M40" s="72" t="str">
        <f>IF('1S'!K80&lt;&gt;"",'1S'!K$82,"")</f>
        <v/>
      </c>
      <c r="N40" s="72" t="str">
        <f>IF('1S'!L80&lt;&gt;"",'1S'!L$82,"")</f>
        <v/>
      </c>
      <c r="O40" s="72" t="str">
        <f>IF('1S'!M80&lt;&gt;"",'1S'!M$82,"")</f>
        <v/>
      </c>
      <c r="P40" s="72" t="str">
        <f>IF('1S'!N80&lt;&gt;"",'1S'!N$82,"")</f>
        <v/>
      </c>
      <c r="Q40" s="74" t="str">
        <f t="shared" si="24"/>
        <v/>
      </c>
    </row>
    <row r="41" spans="1:17" ht="18.75" x14ac:dyDescent="0.25">
      <c r="A41" s="13" t="str">
        <f>IF('1S'!O45&gt;0,'1S'!O45,"")</f>
        <v/>
      </c>
      <c r="B41" s="13" t="str">
        <f>IF('1S'!P45="","",'1S'!P45)</f>
        <v/>
      </c>
      <c r="C41" s="16" t="str">
        <f t="shared" si="1"/>
        <v/>
      </c>
      <c r="G41" s="72" t="str">
        <f>IF('1S'!E81&lt;&gt;"",'1S'!E$82,"")</f>
        <v/>
      </c>
      <c r="H41" s="72" t="str">
        <f>IF('1S'!F81&lt;&gt;"",'1S'!F$82,"")</f>
        <v/>
      </c>
      <c r="I41" s="72" t="str">
        <f>IF('1S'!G81&lt;&gt;"",'1S'!G$82,"")</f>
        <v/>
      </c>
      <c r="J41" s="72" t="str">
        <f>IF('1S'!H81&lt;&gt;"",'1S'!H$82,"")</f>
        <v/>
      </c>
      <c r="K41" s="72" t="str">
        <f>IF('1S'!I81&lt;&gt;"",'1S'!I$82,"")</f>
        <v/>
      </c>
      <c r="L41" s="72" t="str">
        <f>IF('1S'!J81&lt;&gt;"",'1S'!J$82,"")</f>
        <v/>
      </c>
      <c r="M41" s="72" t="str">
        <f>IF('1S'!K81&lt;&gt;"",'1S'!K$82,"")</f>
        <v/>
      </c>
      <c r="N41" s="72" t="str">
        <f>IF('1S'!L81&lt;&gt;"",'1S'!L$82,"")</f>
        <v/>
      </c>
      <c r="O41" s="72" t="str">
        <f>IF('1S'!M81&lt;&gt;"",'1S'!M$82,"")</f>
        <v/>
      </c>
      <c r="P41" s="72" t="str">
        <f>IF('1S'!N81&lt;&gt;"",'1S'!N$82,"")</f>
        <v/>
      </c>
      <c r="Q41" s="74" t="str">
        <f t="shared" si="24"/>
        <v/>
      </c>
    </row>
    <row r="42" spans="1:17" x14ac:dyDescent="0.25">
      <c r="A42" s="13" t="str">
        <f>IF('1S'!O46&gt;0,'1S'!O46,"")</f>
        <v/>
      </c>
      <c r="B42" s="13" t="str">
        <f>IF('1S'!P46="","",'1S'!P46)</f>
        <v/>
      </c>
      <c r="C42" s="16" t="str">
        <f t="shared" si="1"/>
        <v/>
      </c>
    </row>
    <row r="43" spans="1:17" x14ac:dyDescent="0.25">
      <c r="A43" s="13" t="str">
        <f>IF('1S'!O47&gt;0,'1S'!O47,"")</f>
        <v/>
      </c>
      <c r="B43" s="13" t="str">
        <f>IF('1S'!P47="","",'1S'!P47)</f>
        <v/>
      </c>
      <c r="C43" s="16" t="str">
        <f t="shared" si="1"/>
        <v/>
      </c>
    </row>
    <row r="44" spans="1:17" x14ac:dyDescent="0.25">
      <c r="A44" s="13" t="str">
        <f>IF('1S'!O48&gt;0,'1S'!O48,"")</f>
        <v/>
      </c>
      <c r="B44" s="13" t="str">
        <f>IF('1S'!P48="","",'1S'!P48)</f>
        <v/>
      </c>
      <c r="C44" s="16" t="str">
        <f t="shared" si="1"/>
        <v/>
      </c>
    </row>
    <row r="45" spans="1:17" x14ac:dyDescent="0.25">
      <c r="A45" s="13" t="str">
        <f>IF('1S'!O49&gt;0,'1S'!O49,"")</f>
        <v/>
      </c>
      <c r="B45" s="13" t="str">
        <f>IF('1S'!P49="","",'1S'!P49)</f>
        <v/>
      </c>
      <c r="C45" s="16" t="str">
        <f t="shared" si="1"/>
        <v/>
      </c>
    </row>
    <row r="46" spans="1:17" x14ac:dyDescent="0.25">
      <c r="A46" s="13" t="str">
        <f>IF('1S'!O50&gt;0,'1S'!O50,"")</f>
        <v/>
      </c>
      <c r="B46" s="13" t="str">
        <f>IF('1S'!P50="","",'1S'!P50)</f>
        <v/>
      </c>
      <c r="C46" s="16" t="str">
        <f t="shared" si="1"/>
        <v/>
      </c>
    </row>
    <row r="47" spans="1:17" x14ac:dyDescent="0.25">
      <c r="A47" s="13" t="str">
        <f>IF('1S'!O51&gt;0,'1S'!O51,"")</f>
        <v/>
      </c>
      <c r="B47" s="13" t="str">
        <f>IF('1S'!P51="","",'1S'!P51)</f>
        <v/>
      </c>
      <c r="C47" s="16" t="str">
        <f t="shared" si="1"/>
        <v/>
      </c>
    </row>
    <row r="48" spans="1:17" x14ac:dyDescent="0.25">
      <c r="A48" s="13" t="str">
        <f>IF('1S'!O52&gt;0,'1S'!O52,"")</f>
        <v/>
      </c>
      <c r="B48" s="13" t="str">
        <f>IF('1S'!P52="","",'1S'!P52)</f>
        <v/>
      </c>
      <c r="C48" s="16" t="str">
        <f t="shared" si="1"/>
        <v/>
      </c>
    </row>
    <row r="49" spans="1:3" x14ac:dyDescent="0.25">
      <c r="A49" s="13" t="str">
        <f>IF('1S'!O53&gt;0,'1S'!O53,"")</f>
        <v/>
      </c>
      <c r="B49" s="13" t="str">
        <f>IF('1S'!P53="","",'1S'!P53)</f>
        <v/>
      </c>
      <c r="C49" s="16" t="str">
        <f t="shared" si="1"/>
        <v/>
      </c>
    </row>
    <row r="50" spans="1:3" x14ac:dyDescent="0.25">
      <c r="A50" s="13" t="str">
        <f>IF('1S'!O54&gt;0,'1S'!O54,"")</f>
        <v/>
      </c>
      <c r="B50" s="13" t="str">
        <f>IF('1S'!P54="","",'1S'!P54)</f>
        <v/>
      </c>
      <c r="C50" s="16" t="str">
        <f t="shared" si="1"/>
        <v/>
      </c>
    </row>
    <row r="51" spans="1:3" x14ac:dyDescent="0.25">
      <c r="A51" s="13" t="str">
        <f>IF('1S'!O55&gt;0,'1S'!O55,"")</f>
        <v/>
      </c>
      <c r="B51" s="13" t="str">
        <f>IF('1S'!P55="","",'1S'!P55)</f>
        <v/>
      </c>
      <c r="C51" s="16" t="str">
        <f t="shared" si="1"/>
        <v/>
      </c>
    </row>
    <row r="52" spans="1:3" x14ac:dyDescent="0.25">
      <c r="A52" s="13" t="str">
        <f>IF('1S'!O56&gt;0,'1S'!O56,"")</f>
        <v/>
      </c>
      <c r="B52" s="13" t="str">
        <f>IF('1S'!P56="","",'1S'!P56)</f>
        <v/>
      </c>
      <c r="C52" s="16" t="str">
        <f t="shared" si="1"/>
        <v/>
      </c>
    </row>
    <row r="53" spans="1:3" x14ac:dyDescent="0.25">
      <c r="A53" s="13" t="str">
        <f>IF('1S'!O57&gt;0,'1S'!O57,"")</f>
        <v/>
      </c>
      <c r="B53" s="13" t="str">
        <f>IF('1S'!P57="","",'1S'!P57)</f>
        <v/>
      </c>
      <c r="C53" s="16" t="str">
        <f t="shared" si="1"/>
        <v/>
      </c>
    </row>
    <row r="54" spans="1:3" x14ac:dyDescent="0.25">
      <c r="A54" s="13" t="str">
        <f>IF('1S'!O58&gt;0,'1S'!O58,"")</f>
        <v/>
      </c>
      <c r="B54" s="13" t="str">
        <f>IF('1S'!P58="","",'1S'!P58)</f>
        <v/>
      </c>
      <c r="C54" s="16" t="str">
        <f t="shared" si="1"/>
        <v/>
      </c>
    </row>
    <row r="55" spans="1:3" x14ac:dyDescent="0.25">
      <c r="A55" s="13" t="str">
        <f>IF('1S'!O59&gt;0,'1S'!O59,"")</f>
        <v/>
      </c>
      <c r="B55" s="13" t="str">
        <f>IF('1S'!P59="","",'1S'!P59)</f>
        <v/>
      </c>
      <c r="C55" s="16" t="str">
        <f t="shared" si="1"/>
        <v/>
      </c>
    </row>
    <row r="56" spans="1:3" x14ac:dyDescent="0.25">
      <c r="A56" s="13" t="str">
        <f>IF('1S'!O60&gt;0,'1S'!O60,"")</f>
        <v/>
      </c>
      <c r="B56" s="13" t="str">
        <f>IF('1S'!P60="","",'1S'!P60)</f>
        <v/>
      </c>
      <c r="C56" s="16" t="str">
        <f t="shared" si="1"/>
        <v/>
      </c>
    </row>
    <row r="57" spans="1:3" x14ac:dyDescent="0.25">
      <c r="A57" s="13" t="str">
        <f>IF('1S'!O61&gt;0,'1S'!O61,"")</f>
        <v/>
      </c>
      <c r="B57" s="13" t="str">
        <f>IF('1S'!P61="","",'1S'!P61)</f>
        <v/>
      </c>
      <c r="C57" s="17" t="str">
        <f t="shared" si="1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Ali Ömer</cp:lastModifiedBy>
  <cp:lastPrinted>2013-02-19T21:05:19Z</cp:lastPrinted>
  <dcterms:created xsi:type="dcterms:W3CDTF">2013-02-19T06:58:55Z</dcterms:created>
  <dcterms:modified xsi:type="dcterms:W3CDTF">2017-03-24T11:36:26Z</dcterms:modified>
</cp:coreProperties>
</file>