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tuedutr-my.sharepoint.com/personal/miracmurat_ktu_edu_tr/Documents/MHN4001 Çok Disipli Mühendislik Uygulamaları (0+2+0)/"/>
    </mc:Choice>
  </mc:AlternateContent>
  <xr:revisionPtr revIDLastSave="769" documentId="8_{E77F842F-B43B-4752-99C5-F3234EF64464}" xr6:coauthVersionLast="47" xr6:coauthVersionMax="47" xr10:uidLastSave="{6879FD5F-B8C5-4716-BCBB-88C058CF3607}"/>
  <bookViews>
    <workbookView xWindow="-108" yWindow="-108" windowWidth="30936" windowHeight="16776" xr2:uid="{A8D0027D-8C53-4D25-A1E5-D8D29CE1E4E1}"/>
  </bookViews>
  <sheets>
    <sheet name="Sayfa1" sheetId="1" r:id="rId1"/>
  </sheets>
  <definedNames>
    <definedName name="_xlnm._FilterDatabase" localSheetId="0" hidden="1">Sayfa1!$B$1:$I$61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 a="1"/>
  <c r="E2" i="1" s="1"/>
  <c r="E3" i="1" a="1"/>
  <c r="E3" i="1" s="1"/>
  <c r="E4" i="1" a="1"/>
  <c r="E4" i="1" s="1"/>
  <c r="E5" i="1" a="1"/>
  <c r="E5" i="1" s="1"/>
  <c r="E6" i="1" a="1"/>
  <c r="E6" i="1" s="1"/>
  <c r="E7" i="1" a="1"/>
  <c r="E7" i="1" s="1"/>
  <c r="E8" i="1" a="1"/>
  <c r="E8" i="1" s="1"/>
  <c r="E9" i="1" a="1"/>
  <c r="E9" i="1" s="1"/>
  <c r="E10" i="1" a="1"/>
  <c r="E10" i="1" s="1"/>
  <c r="E11" i="1" a="1"/>
  <c r="E11" i="1" s="1"/>
  <c r="E12" i="1" a="1"/>
  <c r="E12" i="1" s="1"/>
  <c r="E13" i="1" a="1"/>
  <c r="E13" i="1" s="1"/>
  <c r="E14" i="1" a="1"/>
  <c r="E14" i="1" s="1"/>
  <c r="E15" i="1" a="1"/>
  <c r="E15" i="1" s="1"/>
  <c r="E16" i="1" a="1"/>
  <c r="E16" i="1" s="1"/>
  <c r="E17" i="1" a="1"/>
  <c r="E17" i="1" s="1"/>
  <c r="E18" i="1" a="1"/>
  <c r="E18" i="1" s="1"/>
  <c r="E19" i="1" a="1"/>
  <c r="E19" i="1" s="1"/>
  <c r="E20" i="1" a="1"/>
  <c r="E20" i="1" s="1"/>
  <c r="E21" i="1" a="1"/>
  <c r="E21" i="1" s="1"/>
  <c r="E22" i="1" a="1"/>
  <c r="E22" i="1" s="1"/>
  <c r="E23" i="1" a="1"/>
  <c r="E23" i="1" s="1"/>
  <c r="E24" i="1" a="1"/>
  <c r="E24" i="1" s="1"/>
  <c r="E25" i="1" a="1"/>
  <c r="E25" i="1" s="1"/>
  <c r="E26" i="1" a="1"/>
  <c r="E26" i="1" s="1"/>
  <c r="E27" i="1" a="1"/>
  <c r="E27" i="1" s="1"/>
  <c r="E28" i="1" a="1"/>
  <c r="E28" i="1" s="1"/>
  <c r="E29" i="1" a="1"/>
  <c r="E29" i="1" s="1"/>
  <c r="E30" i="1" a="1"/>
  <c r="E30" i="1" s="1"/>
  <c r="E31" i="1" a="1"/>
  <c r="E31" i="1" s="1"/>
  <c r="E32" i="1" a="1"/>
  <c r="E32" i="1" s="1"/>
  <c r="E33" i="1" a="1"/>
  <c r="E33" i="1" s="1"/>
  <c r="E34" i="1" a="1"/>
  <c r="E34" i="1" s="1"/>
  <c r="E35" i="1" a="1"/>
  <c r="E35" i="1" s="1"/>
  <c r="E36" i="1" a="1"/>
  <c r="E36" i="1" s="1"/>
  <c r="E37" i="1" a="1"/>
  <c r="E37" i="1" s="1"/>
  <c r="E38" i="1" a="1"/>
  <c r="E38" i="1" s="1"/>
  <c r="E39" i="1" a="1"/>
  <c r="E39" i="1" s="1"/>
  <c r="E40" i="1" a="1"/>
  <c r="E40" i="1" s="1"/>
  <c r="E41" i="1" a="1"/>
  <c r="E41" i="1" s="1"/>
  <c r="E42" i="1" a="1"/>
  <c r="E42" i="1" s="1"/>
  <c r="E43" i="1" a="1"/>
  <c r="E43" i="1" s="1"/>
  <c r="E44" i="1" a="1"/>
  <c r="E44" i="1" s="1"/>
  <c r="E45" i="1" a="1"/>
  <c r="E45" i="1" s="1"/>
  <c r="E46" i="1" a="1"/>
  <c r="E46" i="1" s="1"/>
  <c r="E47" i="1" a="1"/>
  <c r="E47" i="1" s="1"/>
  <c r="E48" i="1" a="1"/>
  <c r="E48" i="1" s="1"/>
  <c r="E49" i="1" a="1"/>
  <c r="E49" i="1" s="1"/>
  <c r="E50" i="1" a="1"/>
  <c r="E50" i="1" s="1"/>
  <c r="E51" i="1" a="1"/>
  <c r="E51" i="1" s="1"/>
  <c r="E52" i="1" a="1"/>
  <c r="E52" i="1" s="1"/>
  <c r="E53" i="1" a="1"/>
  <c r="E53" i="1" s="1"/>
  <c r="E54" i="1" a="1"/>
  <c r="E54" i="1" s="1"/>
  <c r="E55" i="1" a="1"/>
  <c r="E55" i="1" s="1"/>
  <c r="E56" i="1" a="1"/>
  <c r="E56" i="1" s="1"/>
  <c r="E57" i="1" a="1"/>
  <c r="E57" i="1" s="1"/>
  <c r="E58" i="1" a="1"/>
  <c r="E58" i="1" s="1"/>
  <c r="E59" i="1" a="1"/>
  <c r="E59" i="1" s="1"/>
  <c r="E60" i="1" a="1"/>
  <c r="E60" i="1" s="1"/>
  <c r="E61" i="1" a="1"/>
  <c r="E6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<sst xmlns="http://schemas.openxmlformats.org/spreadsheetml/2006/main" count="308" uniqueCount="82">
  <si>
    <t>EM</t>
  </si>
  <si>
    <t>Numara</t>
  </si>
  <si>
    <t>Adı Soyadı</t>
  </si>
  <si>
    <t>Bölüm</t>
  </si>
  <si>
    <t>Grup No</t>
  </si>
  <si>
    <t>RND</t>
  </si>
  <si>
    <t>Derslik</t>
  </si>
  <si>
    <t>Bina</t>
  </si>
  <si>
    <t>Gürgen</t>
  </si>
  <si>
    <t xml:space="preserve">Orman Endüstri Mühendisliği B-Blok </t>
  </si>
  <si>
    <t>Kestane</t>
  </si>
  <si>
    <t>Maden- Metalurji ve Malzeme Müh.</t>
  </si>
  <si>
    <t>D101</t>
  </si>
  <si>
    <t>D102</t>
  </si>
  <si>
    <t>D104</t>
  </si>
  <si>
    <t>Bilgisayar Mühendisliği</t>
  </si>
  <si>
    <t>D1 (Z1)</t>
  </si>
  <si>
    <t>D2 (Z2)</t>
  </si>
  <si>
    <t>Saati</t>
  </si>
  <si>
    <t>15.00</t>
  </si>
  <si>
    <t>16.00</t>
  </si>
  <si>
    <t>Akçaağaç</t>
  </si>
  <si>
    <t>Endüstri Mühendisliği</t>
  </si>
  <si>
    <t>D2</t>
  </si>
  <si>
    <t>D3</t>
  </si>
  <si>
    <t>E1 Kavak</t>
  </si>
  <si>
    <t xml:space="preserve">Orman Endüstri Mühendisliği A-Blok </t>
  </si>
  <si>
    <t>Orman Endüstri Mühendisliği A-Blok</t>
  </si>
  <si>
    <t>E3 Söğüt</t>
  </si>
  <si>
    <t>N*** Y***</t>
  </si>
  <si>
    <t>K*** H***</t>
  </si>
  <si>
    <t>K*** T***</t>
  </si>
  <si>
    <t>C*** A***</t>
  </si>
  <si>
    <t>S*** Ö***</t>
  </si>
  <si>
    <t>Y*** Ö***</t>
  </si>
  <si>
    <t>R*** K***</t>
  </si>
  <si>
    <t>Ç*** E***</t>
  </si>
  <si>
    <t>N*** Ö***</t>
  </si>
  <si>
    <t>B*** S***</t>
  </si>
  <si>
    <t>Ş*** K***</t>
  </si>
  <si>
    <t>A*** A***</t>
  </si>
  <si>
    <t>Y*** G***</t>
  </si>
  <si>
    <t>S*** K***</t>
  </si>
  <si>
    <t>İ*** S***</t>
  </si>
  <si>
    <t>S*** A***</t>
  </si>
  <si>
    <t>E*** Ç***</t>
  </si>
  <si>
    <t>E*** M***</t>
  </si>
  <si>
    <t>A*** I***</t>
  </si>
  <si>
    <t>M*** T***</t>
  </si>
  <si>
    <t>S*** T***</t>
  </si>
  <si>
    <t>D*** G***</t>
  </si>
  <si>
    <t>N*** A***</t>
  </si>
  <si>
    <t>İ*** K***</t>
  </si>
  <si>
    <t>H*** L***</t>
  </si>
  <si>
    <t>U*** A***</t>
  </si>
  <si>
    <t>Y*** Ş***</t>
  </si>
  <si>
    <t>E*** A***</t>
  </si>
  <si>
    <t>Y*** Y***</t>
  </si>
  <si>
    <t>Z*** S***</t>
  </si>
  <si>
    <t>S*** E***</t>
  </si>
  <si>
    <t>B*** T***</t>
  </si>
  <si>
    <t>G*** M***</t>
  </si>
  <si>
    <t>F*** S***</t>
  </si>
  <si>
    <t>F*** Ö***</t>
  </si>
  <si>
    <t>E*** T***</t>
  </si>
  <si>
    <t>Ö*** H***</t>
  </si>
  <si>
    <t>M*** Ö***</t>
  </si>
  <si>
    <t>R*** H***</t>
  </si>
  <si>
    <t>B*** Y***</t>
  </si>
  <si>
    <t>H*** K***</t>
  </si>
  <si>
    <t>E*** G***</t>
  </si>
  <si>
    <t>H*** M***</t>
  </si>
  <si>
    <t>H*** T***</t>
  </si>
  <si>
    <t>E*** K***</t>
  </si>
  <si>
    <t>T*** K***</t>
  </si>
  <si>
    <t>P*** K***</t>
  </si>
  <si>
    <t>M*** A***</t>
  </si>
  <si>
    <t>A*** E***</t>
  </si>
  <si>
    <t>N*** B***</t>
  </si>
  <si>
    <t>H*** Ö***</t>
  </si>
  <si>
    <t>H*** C***</t>
  </si>
  <si>
    <t>K*** 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</si>
</sst>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162"/>
      <scheme val="minor"/>
    </font>
    <font>
      <b/>
      <sz val="12"/>
      <color rgb="FF000000"/>
      <name val="Aptos"/>
      <family val="2"/>
    </font>
    <font>
      <sz val="12"/>
      <color theme="1"/>
      <name val="Aptos"/>
      <family val="2"/>
    </font>
    <font>
      <sz val="12"/>
      <color rgb="FF000000"/>
      <name val="Aptos"/>
      <family val="2"/>
    </font>
    <font>
      <b/>
      <sz val="12"/>
      <color theme="1"/>
      <name val="Aptos"/>
      <family val="2"/>
    </font>
    <font>
      <b/>
      <sz val="12"/>
      <color theme="0"/>
      <name val="Aptos"/>
      <family val="2"/>
      <charset val="162"/>
    </font>
    <font>
      <sz val="10"/>
      <color theme="0"/>
      <name val="Arial Unicode MS"/>
      <charset val="162"/>
    </font>
    <font>
      <sz val="12"/>
      <color theme="0"/>
      <name val="Aptos"/>
      <family val="2"/>
      <charset val="162"/>
    </font>
    <font>
      <sz val="12"/>
      <color theme="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87414-D660-49E7-B718-9C2EF056D1CD}">
  <dimension ref="A1:I61"/>
  <sheetViews>
    <sheetView tabSelected="1" workbookViewId="0">
      <selection activeCell="L11" sqref="L11"/>
    </sheetView>
  </sheetViews>
  <sheetFormatPr defaultColWidth="8.6640625" defaultRowHeight="15.6"/>
  <cols>
    <col min="1" max="1" width="8.6640625" style="11"/>
    <col min="2" max="2" width="9.6640625" style="1" bestFit="1" customWidth="1"/>
    <col min="3" max="3" width="17.6640625" style="2" customWidth="1"/>
    <col min="4" max="4" width="8" style="2" bestFit="1" customWidth="1"/>
    <col min="5" max="5" width="22" style="1" customWidth="1"/>
    <col min="6" max="6" width="36.88671875" style="1" bestFit="1" customWidth="1"/>
    <col min="7" max="7" width="22.6640625" style="1" bestFit="1" customWidth="1"/>
    <col min="8" max="8" width="10.5546875" style="1" bestFit="1" customWidth="1"/>
    <col min="9" max="9" width="7.5546875" style="10" bestFit="1" customWidth="1"/>
    <col min="10" max="16384" width="8.6640625" style="1"/>
  </cols>
  <sheetData>
    <row r="1" spans="1:9">
      <c r="B1" s="3" t="s">
        <v>1</v>
      </c>
      <c r="C1" s="4" t="s">
        <v>2</v>
      </c>
      <c r="D1" s="4" t="s">
        <v>3</v>
      </c>
      <c r="E1" s="3" t="s">
        <v>4</v>
      </c>
      <c r="F1" s="3" t="s">
        <v>7</v>
      </c>
      <c r="G1" s="3" t="s">
        <v>6</v>
      </c>
      <c r="H1" s="3" t="s">
        <v>18</v>
      </c>
      <c r="I1" s="8" t="s">
        <v>5</v>
      </c>
    </row>
    <row r="2" spans="1:9">
      <c r="A2" s="11">
        <v>7</v>
      </c>
      <c r="B2" s="7">
        <v>434458</v>
      </c>
      <c r="C2" s="6" t="s">
        <v>29</v>
      </c>
      <c r="D2" s="6" t="s">
        <v>0</v>
      </c>
      <c r="E2" s="5" cm="1">
        <f t="array" ref="E2">MOD(COUNTIFS($D$2:$D$61,D2,$I$2:$I$61,"&lt;"&amp;I2)+COUNTIFS($D$2:D2,D2,$I$2:I2,I2)-1+_xlfn.SWITCH(D2,"BM",0,"EM",3,"MMM",3,"OEM",1),20)+1</f>
        <v>16</v>
      </c>
      <c r="F2" s="5" t="s">
        <v>27</v>
      </c>
      <c r="G2" s="5" t="s">
        <v>25</v>
      </c>
      <c r="H2" s="5" t="s">
        <v>20</v>
      </c>
      <c r="I2" s="9">
        <v>0.15592401532596067</v>
      </c>
    </row>
    <row r="3" spans="1:9">
      <c r="A3" s="11">
        <v>8</v>
      </c>
      <c r="B3" s="7">
        <v>434459</v>
      </c>
      <c r="C3" s="6" t="s">
        <v>30</v>
      </c>
      <c r="D3" s="6" t="s">
        <v>0</v>
      </c>
      <c r="E3" s="5" cm="1">
        <f t="array" ref="E3">MOD(COUNTIFS($D$2:$D$61,D3,$I$2:$I$61,"&lt;"&amp;I3)+COUNTIFS($D$2:D3,D3,$I$2:I3,I3)-1+_xlfn.SWITCH(D3,"BM",0,"EM",3,"MMM",3,"OEM",1),20)+1</f>
        <v>1</v>
      </c>
      <c r="F3" s="5" t="s">
        <v>9</v>
      </c>
      <c r="G3" s="5" t="s">
        <v>8</v>
      </c>
      <c r="H3" s="5" t="s">
        <v>19</v>
      </c>
      <c r="I3" s="9">
        <v>0.9675835868184568</v>
      </c>
    </row>
    <row r="4" spans="1:9">
      <c r="A4" s="11">
        <v>9</v>
      </c>
      <c r="B4" s="7">
        <v>434460</v>
      </c>
      <c r="C4" s="6" t="s">
        <v>31</v>
      </c>
      <c r="D4" s="6" t="s">
        <v>0</v>
      </c>
      <c r="E4" s="5" cm="1">
        <f t="array" ref="E4">MOD(COUNTIFS($D$2:$D$61,D4,$I$2:$I$61,"&lt;"&amp;I4)+COUNTIFS($D$2:D4,D4,$I$2:I4,I4)-1+_xlfn.SWITCH(D4,"BM",0,"EM",3,"MMM",3,"OEM",1),20)+1</f>
        <v>16</v>
      </c>
      <c r="F4" s="5" t="s">
        <v>27</v>
      </c>
      <c r="G4" s="5" t="s">
        <v>25</v>
      </c>
      <c r="H4" s="5" t="s">
        <v>20</v>
      </c>
      <c r="I4" s="9">
        <v>0.63958538905066731</v>
      </c>
    </row>
    <row r="5" spans="1:9">
      <c r="A5" s="11">
        <v>19</v>
      </c>
      <c r="B5" s="7">
        <v>434461</v>
      </c>
      <c r="C5" s="6" t="s">
        <v>32</v>
      </c>
      <c r="D5" s="6" t="s">
        <v>0</v>
      </c>
      <c r="E5" s="5" cm="1">
        <f t="array" ref="E5">MOD(COUNTIFS($D$2:$D$61,D5,$I$2:$I$61,"&lt;"&amp;I5)+COUNTIFS($D$2:D5,D5,$I$2:I5,I5)-1+_xlfn.SWITCH(D5,"BM",0,"EM",3,"MMM",3,"OEM",1),20)+1</f>
        <v>15</v>
      </c>
      <c r="F5" s="5" t="s">
        <v>26</v>
      </c>
      <c r="G5" s="5" t="s">
        <v>25</v>
      </c>
      <c r="H5" s="5" t="s">
        <v>19</v>
      </c>
      <c r="I5" s="9">
        <v>0.13978269460454951</v>
      </c>
    </row>
    <row r="6" spans="1:9">
      <c r="A6" s="11">
        <v>20</v>
      </c>
      <c r="B6" s="7">
        <v>434462</v>
      </c>
      <c r="C6" s="6" t="s">
        <v>33</v>
      </c>
      <c r="D6" s="6" t="s">
        <v>0</v>
      </c>
      <c r="E6" s="5" cm="1">
        <f t="array" ref="E6">MOD(COUNTIFS($D$2:$D$61,D6,$I$2:$I$61,"&lt;"&amp;I6)+COUNTIFS($D$2:D6,D6,$I$2:I6,I6)-1+_xlfn.SWITCH(D6,"BM",0,"EM",3,"MMM",3,"OEM",1),20)+1</f>
        <v>4</v>
      </c>
      <c r="F6" s="5" t="s">
        <v>11</v>
      </c>
      <c r="G6" s="5" t="s">
        <v>12</v>
      </c>
      <c r="H6" s="5" t="s">
        <v>19</v>
      </c>
      <c r="I6" s="9">
        <v>0.78038193879956042</v>
      </c>
    </row>
    <row r="7" spans="1:9">
      <c r="A7" s="11">
        <v>21</v>
      </c>
      <c r="B7" s="7">
        <v>434463</v>
      </c>
      <c r="C7" s="6" t="s">
        <v>34</v>
      </c>
      <c r="D7" s="6" t="s">
        <v>0</v>
      </c>
      <c r="E7" s="5" cm="1">
        <f t="array" ref="E7">MOD(COUNTIFS($D$2:$D$61,D7,$I$2:$I$61,"&lt;"&amp;I7)+COUNTIFS($D$2:D7,D7,$I$2:I7,I7)-1+_xlfn.SWITCH(D7,"BM",0,"EM",3,"MMM",3,"OEM",1),20)+1</f>
        <v>3</v>
      </c>
      <c r="F7" s="5" t="s">
        <v>9</v>
      </c>
      <c r="G7" s="5" t="s">
        <v>10</v>
      </c>
      <c r="H7" s="5" t="s">
        <v>20</v>
      </c>
      <c r="I7" s="9">
        <v>0.74882011525911396</v>
      </c>
    </row>
    <row r="8" spans="1:9">
      <c r="A8" s="11">
        <v>31</v>
      </c>
      <c r="B8" s="7">
        <v>434464</v>
      </c>
      <c r="C8" s="6" t="s">
        <v>35</v>
      </c>
      <c r="D8" s="6" t="s">
        <v>0</v>
      </c>
      <c r="E8" s="5" cm="1">
        <f t="array" ref="E8">MOD(COUNTIFS($D$2:$D$61,D8,$I$2:$I$61,"&lt;"&amp;I8)+COUNTIFS($D$2:D8,D8,$I$2:I8,I8)-1+_xlfn.SWITCH(D8,"BM",0,"EM",3,"MMM",3,"OEM",1),20)+1</f>
        <v>10</v>
      </c>
      <c r="F8" s="5" t="s">
        <v>22</v>
      </c>
      <c r="G8" s="5" t="s">
        <v>23</v>
      </c>
      <c r="H8" s="5" t="s">
        <v>20</v>
      </c>
      <c r="I8" s="9">
        <v>7.2151940920307189E-2</v>
      </c>
    </row>
    <row r="9" spans="1:9">
      <c r="A9" s="11">
        <v>32</v>
      </c>
      <c r="B9" s="7">
        <v>434466</v>
      </c>
      <c r="C9" s="6" t="s">
        <v>36</v>
      </c>
      <c r="D9" s="6" t="s">
        <v>0</v>
      </c>
      <c r="E9" s="5" cm="1">
        <f t="array" ref="E9">MOD(COUNTIFS($D$2:$D$61,D9,$I$2:$I$61,"&lt;"&amp;I9)+COUNTIFS($D$2:D9,D9,$I$2:I9,I9)-1+_xlfn.SWITCH(D9,"BM",0,"EM",3,"MMM",3,"OEM",1),20)+1</f>
        <v>17</v>
      </c>
      <c r="F9" s="5" t="s">
        <v>15</v>
      </c>
      <c r="G9" s="5" t="s">
        <v>17</v>
      </c>
      <c r="H9" s="5" t="s">
        <v>19</v>
      </c>
      <c r="I9" s="9">
        <v>0.20256943151399909</v>
      </c>
    </row>
    <row r="10" spans="1:9">
      <c r="A10" s="11">
        <v>33</v>
      </c>
      <c r="B10" s="7">
        <v>434468</v>
      </c>
      <c r="C10" s="6" t="s">
        <v>37</v>
      </c>
      <c r="D10" s="6" t="s">
        <v>0</v>
      </c>
      <c r="E10" s="5" cm="1">
        <f t="array" ref="E10">MOD(COUNTIFS($D$2:$D$61,D10,$I$2:$I$61,"&lt;"&amp;I10)+COUNTIFS($D$2:D10,D10,$I$2:I10,I10)-1+_xlfn.SWITCH(D10,"BM",0,"EM",3,"MMM",3,"OEM",1),20)+1</f>
        <v>8</v>
      </c>
      <c r="F10" s="5" t="s">
        <v>9</v>
      </c>
      <c r="G10" s="5" t="s">
        <v>21</v>
      </c>
      <c r="H10" s="5" t="s">
        <v>19</v>
      </c>
      <c r="I10" s="9">
        <v>0.81523528018481595</v>
      </c>
    </row>
    <row r="11" spans="1:9">
      <c r="A11" s="11">
        <v>42</v>
      </c>
      <c r="B11" s="7">
        <v>434469</v>
      </c>
      <c r="C11" s="6" t="s">
        <v>38</v>
      </c>
      <c r="D11" s="6" t="s">
        <v>0</v>
      </c>
      <c r="E11" s="5" cm="1">
        <f t="array" ref="E11">MOD(COUNTIFS($D$2:$D$61,D11,$I$2:$I$61,"&lt;"&amp;I11)+COUNTIFS($D$2:D11,D11,$I$2:I11,I11)-1+_xlfn.SWITCH(D11,"BM",0,"EM",3,"MMM",3,"OEM",1),20)+1</f>
        <v>9</v>
      </c>
      <c r="F11" s="5" t="s">
        <v>9</v>
      </c>
      <c r="G11" s="5" t="s">
        <v>8</v>
      </c>
      <c r="H11" s="5" t="s">
        <v>20</v>
      </c>
      <c r="I11" s="9">
        <v>0.81585227743926059</v>
      </c>
    </row>
    <row r="12" spans="1:9">
      <c r="A12" s="11">
        <v>43</v>
      </c>
      <c r="B12" s="7">
        <v>434472</v>
      </c>
      <c r="C12" s="6" t="s">
        <v>39</v>
      </c>
      <c r="D12" s="6" t="s">
        <v>0</v>
      </c>
      <c r="E12" s="5" cm="1">
        <f t="array" ref="E12">MOD(COUNTIFS($D$2:$D$61,D12,$I$2:$I$61,"&lt;"&amp;I12)+COUNTIFS($D$2:D12,D12,$I$2:I12,I12)-1+_xlfn.SWITCH(D12,"BM",0,"EM",3,"MMM",3,"OEM",1),20)+1</f>
        <v>18</v>
      </c>
      <c r="F12" s="5" t="s">
        <v>15</v>
      </c>
      <c r="G12" s="5" t="s">
        <v>17</v>
      </c>
      <c r="H12" s="5" t="s">
        <v>20</v>
      </c>
      <c r="I12" s="9">
        <v>0.65969950502904295</v>
      </c>
    </row>
    <row r="13" spans="1:9">
      <c r="A13" s="11">
        <v>44</v>
      </c>
      <c r="B13" s="7">
        <v>434473</v>
      </c>
      <c r="C13" s="6" t="s">
        <v>40</v>
      </c>
      <c r="D13" s="6" t="s">
        <v>0</v>
      </c>
      <c r="E13" s="5" cm="1">
        <f t="array" ref="E13">MOD(COUNTIFS($D$2:$D$61,D13,$I$2:$I$61,"&lt;"&amp;I13)+COUNTIFS($D$2:D13,D13,$I$2:I13,I13)-1+_xlfn.SWITCH(D13,"BM",0,"EM",3,"MMM",3,"OEM",1),20)+1</f>
        <v>6</v>
      </c>
      <c r="F13" s="5" t="s">
        <v>11</v>
      </c>
      <c r="G13" s="5" t="s">
        <v>13</v>
      </c>
      <c r="H13" s="5" t="s">
        <v>19</v>
      </c>
      <c r="I13" s="9">
        <v>4.3826004724628165E-2</v>
      </c>
    </row>
    <row r="14" spans="1:9">
      <c r="A14" s="11">
        <v>54</v>
      </c>
      <c r="B14" s="7">
        <v>434474</v>
      </c>
      <c r="C14" s="6" t="s">
        <v>41</v>
      </c>
      <c r="D14" s="6" t="s">
        <v>0</v>
      </c>
      <c r="E14" s="5" cm="1">
        <f t="array" ref="E14">MOD(COUNTIFS($D$2:$D$61,D14,$I$2:$I$61,"&lt;"&amp;I14)+COUNTIFS($D$2:D14,D14,$I$2:I14,I14)-1+_xlfn.SWITCH(D14,"BM",0,"EM",3,"MMM",3,"OEM",1),20)+1</f>
        <v>18</v>
      </c>
      <c r="F14" s="5" t="s">
        <v>15</v>
      </c>
      <c r="G14" s="5" t="s">
        <v>17</v>
      </c>
      <c r="H14" s="5" t="s">
        <v>20</v>
      </c>
      <c r="I14" s="9">
        <v>0.27156990587489871</v>
      </c>
    </row>
    <row r="15" spans="1:9">
      <c r="A15" s="11">
        <v>55</v>
      </c>
      <c r="B15" s="7">
        <v>434476</v>
      </c>
      <c r="C15" s="6" t="s">
        <v>42</v>
      </c>
      <c r="D15" s="6" t="s">
        <v>0</v>
      </c>
      <c r="E15" s="5" cm="1">
        <f t="array" ref="E15">MOD(COUNTIFS($D$2:$D$61,D15,$I$2:$I$61,"&lt;"&amp;I15)+COUNTIFS($D$2:D15,D15,$I$2:I15,I15)-1+_xlfn.SWITCH(D15,"BM",0,"EM",3,"MMM",3,"OEM",1),20)+1</f>
        <v>10</v>
      </c>
      <c r="F15" s="5" t="s">
        <v>22</v>
      </c>
      <c r="G15" s="5" t="s">
        <v>23</v>
      </c>
      <c r="H15" s="5" t="s">
        <v>20</v>
      </c>
      <c r="I15" s="9">
        <v>0.55036779709691053</v>
      </c>
    </row>
    <row r="16" spans="1:9">
      <c r="A16" s="11">
        <v>56</v>
      </c>
      <c r="B16" s="7">
        <v>434477</v>
      </c>
      <c r="C16" s="6" t="s">
        <v>42</v>
      </c>
      <c r="D16" s="6" t="s">
        <v>0</v>
      </c>
      <c r="E16" s="5" cm="1">
        <f t="array" ref="E16">MOD(COUNTIFS($D$2:$D$61,D16,$I$2:$I$61,"&lt;"&amp;I16)+COUNTIFS($D$2:D16,D16,$I$2:I16,I16)-1+_xlfn.SWITCH(D16,"BM",0,"EM",3,"MMM",3,"OEM",1),20)+1</f>
        <v>20</v>
      </c>
      <c r="F16" s="5" t="s">
        <v>27</v>
      </c>
      <c r="G16" s="5" t="s">
        <v>28</v>
      </c>
      <c r="H16" s="5" t="s">
        <v>20</v>
      </c>
      <c r="I16" s="9">
        <v>0.92673046345935506</v>
      </c>
    </row>
    <row r="17" spans="1:9">
      <c r="A17" s="11">
        <v>66</v>
      </c>
      <c r="B17" s="7">
        <v>434478</v>
      </c>
      <c r="C17" s="6" t="s">
        <v>43</v>
      </c>
      <c r="D17" s="6" t="s">
        <v>0</v>
      </c>
      <c r="E17" s="5" cm="1">
        <f t="array" ref="E17">MOD(COUNTIFS($D$2:$D$61,D17,$I$2:$I$61,"&lt;"&amp;I17)+COUNTIFS($D$2:D17,D17,$I$2:I17,I17)-1+_xlfn.SWITCH(D17,"BM",0,"EM",3,"MMM",3,"OEM",1),20)+1</f>
        <v>6</v>
      </c>
      <c r="F17" s="5" t="s">
        <v>11</v>
      </c>
      <c r="G17" s="5" t="s">
        <v>13</v>
      </c>
      <c r="H17" s="5" t="s">
        <v>19</v>
      </c>
      <c r="I17" s="9">
        <v>0.41259987456656122</v>
      </c>
    </row>
    <row r="18" spans="1:9">
      <c r="A18" s="11">
        <v>67</v>
      </c>
      <c r="B18" s="7">
        <v>434479</v>
      </c>
      <c r="C18" s="6" t="s">
        <v>44</v>
      </c>
      <c r="D18" s="6" t="s">
        <v>0</v>
      </c>
      <c r="E18" s="5" cm="1">
        <f t="array" ref="E18">MOD(COUNTIFS($D$2:$D$61,D18,$I$2:$I$61,"&lt;"&amp;I18)+COUNTIFS($D$2:D18,D18,$I$2:I18,I18)-1+_xlfn.SWITCH(D18,"BM",0,"EM",3,"MMM",3,"OEM",1),20)+1</f>
        <v>12</v>
      </c>
      <c r="F18" s="5" t="s">
        <v>22</v>
      </c>
      <c r="G18" s="5" t="s">
        <v>24</v>
      </c>
      <c r="H18" s="5" t="s">
        <v>20</v>
      </c>
      <c r="I18" s="9">
        <v>9.9238208918860482E-2</v>
      </c>
    </row>
    <row r="19" spans="1:9">
      <c r="A19" s="11">
        <v>68</v>
      </c>
      <c r="B19" s="7">
        <v>434480</v>
      </c>
      <c r="C19" s="6" t="s">
        <v>45</v>
      </c>
      <c r="D19" s="6" t="s">
        <v>0</v>
      </c>
      <c r="E19" s="5" cm="1">
        <f t="array" ref="E19">MOD(COUNTIFS($D$2:$D$61,D19,$I$2:$I$61,"&lt;"&amp;I19)+COUNTIFS($D$2:D19,D19,$I$2:I19,I19)-1+_xlfn.SWITCH(D19,"BM",0,"EM",3,"MMM",3,"OEM",1),20)+1</f>
        <v>13</v>
      </c>
      <c r="F19" s="5" t="s">
        <v>15</v>
      </c>
      <c r="G19" s="5" t="s">
        <v>16</v>
      </c>
      <c r="H19" s="5" t="s">
        <v>19</v>
      </c>
      <c r="I19" s="9">
        <v>0.85063699278412086</v>
      </c>
    </row>
    <row r="20" spans="1:9">
      <c r="A20" s="11">
        <v>78</v>
      </c>
      <c r="B20" s="7">
        <v>434481</v>
      </c>
      <c r="C20" s="6" t="s">
        <v>46</v>
      </c>
      <c r="D20" s="6" t="s">
        <v>0</v>
      </c>
      <c r="E20" s="5" cm="1">
        <f t="array" ref="E20">MOD(COUNTIFS($D$2:$D$61,D20,$I$2:$I$61,"&lt;"&amp;I20)+COUNTIFS($D$2:D20,D20,$I$2:I20,I20)-1+_xlfn.SWITCH(D20,"BM",0,"EM",3,"MMM",3,"OEM",1),20)+1</f>
        <v>19</v>
      </c>
      <c r="F20" s="5" t="s">
        <v>27</v>
      </c>
      <c r="G20" s="5" t="s">
        <v>28</v>
      </c>
      <c r="H20" s="5" t="s">
        <v>19</v>
      </c>
      <c r="I20" s="9">
        <v>0.67276183836897407</v>
      </c>
    </row>
    <row r="21" spans="1:9">
      <c r="A21" s="11">
        <v>79</v>
      </c>
      <c r="B21" s="7">
        <v>434482</v>
      </c>
      <c r="C21" s="6" t="s">
        <v>48</v>
      </c>
      <c r="D21" s="6" t="s">
        <v>0</v>
      </c>
      <c r="E21" s="5" cm="1">
        <f t="array" ref="E21">MOD(COUNTIFS($D$2:$D$61,D21,$I$2:$I$61,"&lt;"&amp;I21)+COUNTIFS($D$2:D21,D21,$I$2:I21,I21)-1+_xlfn.SWITCH(D21,"BM",0,"EM",3,"MMM",3,"OEM",1),20)+1</f>
        <v>15</v>
      </c>
      <c r="F21" s="5" t="s">
        <v>26</v>
      </c>
      <c r="G21" s="5" t="s">
        <v>25</v>
      </c>
      <c r="H21" s="5" t="s">
        <v>19</v>
      </c>
      <c r="I21" s="9">
        <v>0.63846593273150221</v>
      </c>
    </row>
    <row r="22" spans="1:9">
      <c r="A22" s="11">
        <v>80</v>
      </c>
      <c r="B22" s="7">
        <v>434483</v>
      </c>
      <c r="C22" s="6" t="s">
        <v>47</v>
      </c>
      <c r="D22" s="6" t="s">
        <v>0</v>
      </c>
      <c r="E22" s="5" cm="1">
        <f t="array" ref="E22">MOD(COUNTIFS($D$2:$D$61,D22,$I$2:$I$61,"&lt;"&amp;I22)+COUNTIFS($D$2:D22,D22,$I$2:I22,I22)-1+_xlfn.SWITCH(D22,"BM",0,"EM",3,"MMM",3,"OEM",1),20)+1</f>
        <v>18</v>
      </c>
      <c r="F22" s="5" t="s">
        <v>15</v>
      </c>
      <c r="G22" s="5" t="s">
        <v>17</v>
      </c>
      <c r="H22" s="5" t="s">
        <v>20</v>
      </c>
      <c r="I22" s="9">
        <v>0.8975438168997556</v>
      </c>
    </row>
    <row r="23" spans="1:9">
      <c r="A23" s="11">
        <v>90</v>
      </c>
      <c r="B23" s="7">
        <v>434484</v>
      </c>
      <c r="C23" s="6" t="s">
        <v>49</v>
      </c>
      <c r="D23" s="6" t="s">
        <v>0</v>
      </c>
      <c r="E23" s="5" cm="1">
        <f t="array" ref="E23">MOD(COUNTIFS($D$2:$D$61,D23,$I$2:$I$61,"&lt;"&amp;I23)+COUNTIFS($D$2:D23,D23,$I$2:I23,I23)-1+_xlfn.SWITCH(D23,"BM",0,"EM",3,"MMM",3,"OEM",1),20)+1</f>
        <v>10</v>
      </c>
      <c r="F23" s="5" t="s">
        <v>22</v>
      </c>
      <c r="G23" s="5" t="s">
        <v>23</v>
      </c>
      <c r="H23" s="5" t="s">
        <v>20</v>
      </c>
      <c r="I23" s="9">
        <v>0.82890165266248272</v>
      </c>
    </row>
    <row r="24" spans="1:9">
      <c r="A24" s="11">
        <v>91</v>
      </c>
      <c r="B24" s="7">
        <v>434485</v>
      </c>
      <c r="C24" s="6" t="s">
        <v>50</v>
      </c>
      <c r="D24" s="6" t="s">
        <v>0</v>
      </c>
      <c r="E24" s="5" cm="1">
        <f t="array" ref="E24">MOD(COUNTIFS($D$2:$D$61,D24,$I$2:$I$61,"&lt;"&amp;I24)+COUNTIFS($D$2:D24,D24,$I$2:I24,I24)-1+_xlfn.SWITCH(D24,"BM",0,"EM",3,"MMM",3,"OEM",1),20)+1</f>
        <v>5</v>
      </c>
      <c r="F24" s="5" t="s">
        <v>11</v>
      </c>
      <c r="G24" s="5" t="s">
        <v>14</v>
      </c>
      <c r="H24" s="5" t="s">
        <v>19</v>
      </c>
      <c r="I24" s="9">
        <v>0.78203408406273156</v>
      </c>
    </row>
    <row r="25" spans="1:9">
      <c r="A25" s="11">
        <v>92</v>
      </c>
      <c r="B25" s="7">
        <v>434486</v>
      </c>
      <c r="C25" s="6" t="s">
        <v>51</v>
      </c>
      <c r="D25" s="6" t="s">
        <v>0</v>
      </c>
      <c r="E25" s="5" cm="1">
        <f t="array" ref="E25">MOD(COUNTIFS($D$2:$D$61,D25,$I$2:$I$61,"&lt;"&amp;I25)+COUNTIFS($D$2:D25,D25,$I$2:I25,I25)-1+_xlfn.SWITCH(D25,"BM",0,"EM",3,"MMM",3,"OEM",1),20)+1</f>
        <v>13</v>
      </c>
      <c r="F25" s="5" t="s">
        <v>15</v>
      </c>
      <c r="G25" s="5" t="s">
        <v>16</v>
      </c>
      <c r="H25" s="5" t="s">
        <v>19</v>
      </c>
      <c r="I25" s="9">
        <v>0.61211746272886192</v>
      </c>
    </row>
    <row r="26" spans="1:9">
      <c r="A26" s="11">
        <v>102</v>
      </c>
      <c r="B26" s="7">
        <v>434487</v>
      </c>
      <c r="C26" s="6" t="s">
        <v>52</v>
      </c>
      <c r="D26" s="6" t="s">
        <v>0</v>
      </c>
      <c r="E26" s="5" cm="1">
        <f t="array" ref="E26">MOD(COUNTIFS($D$2:$D$61,D26,$I$2:$I$61,"&lt;"&amp;I26)+COUNTIFS($D$2:D26,D26,$I$2:I26,I26)-1+_xlfn.SWITCH(D26,"BM",0,"EM",3,"MMM",3,"OEM",1),20)+1</f>
        <v>4</v>
      </c>
      <c r="F26" s="5" t="s">
        <v>11</v>
      </c>
      <c r="G26" s="5" t="s">
        <v>12</v>
      </c>
      <c r="H26" s="5" t="s">
        <v>19</v>
      </c>
      <c r="I26" s="9">
        <v>0.38016533524144369</v>
      </c>
    </row>
    <row r="27" spans="1:9">
      <c r="A27" s="11">
        <v>103</v>
      </c>
      <c r="B27" s="7">
        <v>434490</v>
      </c>
      <c r="C27" s="6" t="s">
        <v>53</v>
      </c>
      <c r="D27" s="6" t="s">
        <v>0</v>
      </c>
      <c r="E27" s="5" cm="1">
        <f t="array" ref="E27">MOD(COUNTIFS($D$2:$D$61,D27,$I$2:$I$61,"&lt;"&amp;I27)+COUNTIFS($D$2:D27,D27,$I$2:I27,I27)-1+_xlfn.SWITCH(D27,"BM",0,"EM",3,"MMM",3,"OEM",1),20)+1</f>
        <v>9</v>
      </c>
      <c r="F27" s="5" t="s">
        <v>9</v>
      </c>
      <c r="G27" s="5" t="s">
        <v>8</v>
      </c>
      <c r="H27" s="5" t="s">
        <v>20</v>
      </c>
      <c r="I27" s="9">
        <v>7.0504600119227989E-2</v>
      </c>
    </row>
    <row r="28" spans="1:9">
      <c r="A28" s="11">
        <v>104</v>
      </c>
      <c r="B28" s="7">
        <v>434491</v>
      </c>
      <c r="C28" s="6" t="s">
        <v>54</v>
      </c>
      <c r="D28" s="6" t="s">
        <v>0</v>
      </c>
      <c r="E28" s="5" cm="1">
        <f t="array" ref="E28">MOD(COUNTIFS($D$2:$D$61,D28,$I$2:$I$61,"&lt;"&amp;I28)+COUNTIFS($D$2:D28,D28,$I$2:I28,I28)-1+_xlfn.SWITCH(D28,"BM",0,"EM",3,"MMM",3,"OEM",1),20)+1</f>
        <v>5</v>
      </c>
      <c r="F28" s="5" t="s">
        <v>11</v>
      </c>
      <c r="G28" s="5" t="s">
        <v>14</v>
      </c>
      <c r="H28" s="5" t="s">
        <v>19</v>
      </c>
      <c r="I28" s="9">
        <v>0.39860561301968245</v>
      </c>
    </row>
    <row r="29" spans="1:9">
      <c r="A29" s="11">
        <v>114</v>
      </c>
      <c r="B29" s="7">
        <v>434492</v>
      </c>
      <c r="C29" s="6" t="s">
        <v>55</v>
      </c>
      <c r="D29" s="6" t="s">
        <v>0</v>
      </c>
      <c r="E29" s="5" cm="1">
        <f t="array" ref="E29">MOD(COUNTIFS($D$2:$D$61,D29,$I$2:$I$61,"&lt;"&amp;I29)+COUNTIFS($D$2:D29,D29,$I$2:I29,I29)-1+_xlfn.SWITCH(D29,"BM",0,"EM",3,"MMM",3,"OEM",1),20)+1</f>
        <v>14</v>
      </c>
      <c r="F29" s="5" t="s">
        <v>15</v>
      </c>
      <c r="G29" s="5" t="s">
        <v>16</v>
      </c>
      <c r="H29" s="5" t="s">
        <v>20</v>
      </c>
      <c r="I29" s="9">
        <v>0.87254180489523103</v>
      </c>
    </row>
    <row r="30" spans="1:9">
      <c r="A30" s="11">
        <v>115</v>
      </c>
      <c r="B30" s="7">
        <v>434495</v>
      </c>
      <c r="C30" s="6" t="s">
        <v>35</v>
      </c>
      <c r="D30" s="6" t="s">
        <v>0</v>
      </c>
      <c r="E30" s="5" cm="1">
        <f t="array" ref="E30">MOD(COUNTIFS($D$2:$D$61,D30,$I$2:$I$61,"&lt;"&amp;I30)+COUNTIFS($D$2:D30,D30,$I$2:I30,I30)-1+_xlfn.SWITCH(D30,"BM",0,"EM",3,"MMM",3,"OEM",1),20)+1</f>
        <v>3</v>
      </c>
      <c r="F30" s="5" t="s">
        <v>9</v>
      </c>
      <c r="G30" s="5" t="s">
        <v>10</v>
      </c>
      <c r="H30" s="5" t="s">
        <v>20</v>
      </c>
      <c r="I30" s="9">
        <v>0.99523232251099647</v>
      </c>
    </row>
    <row r="31" spans="1:9">
      <c r="A31" s="11">
        <v>116</v>
      </c>
      <c r="B31" s="7">
        <v>434496</v>
      </c>
      <c r="C31" s="6" t="s">
        <v>33</v>
      </c>
      <c r="D31" s="6" t="s">
        <v>0</v>
      </c>
      <c r="E31" s="5" cm="1">
        <f t="array" ref="E31">MOD(COUNTIFS($D$2:$D$61,D31,$I$2:$I$61,"&lt;"&amp;I31)+COUNTIFS($D$2:D31,D31,$I$2:I31,I31)-1+_xlfn.SWITCH(D31,"BM",0,"EM",3,"MMM",3,"OEM",1),20)+1</f>
        <v>12</v>
      </c>
      <c r="F31" s="5" t="s">
        <v>22</v>
      </c>
      <c r="G31" s="5" t="s">
        <v>24</v>
      </c>
      <c r="H31" s="5" t="s">
        <v>20</v>
      </c>
      <c r="I31" s="9">
        <v>0.61054016893074825</v>
      </c>
    </row>
    <row r="32" spans="1:9">
      <c r="A32" s="11">
        <v>125</v>
      </c>
      <c r="B32" s="7">
        <v>434497</v>
      </c>
      <c r="C32" s="6" t="s">
        <v>56</v>
      </c>
      <c r="D32" s="6" t="s">
        <v>0</v>
      </c>
      <c r="E32" s="5" cm="1">
        <f t="array" ref="E32">MOD(COUNTIFS($D$2:$D$61,D32,$I$2:$I$61,"&lt;"&amp;I32)+COUNTIFS($D$2:D32,D32,$I$2:I32,I32)-1+_xlfn.SWITCH(D32,"BM",0,"EM",3,"MMM",3,"OEM",1),20)+1</f>
        <v>7</v>
      </c>
      <c r="F32" s="5" t="s">
        <v>11</v>
      </c>
      <c r="G32" s="5" t="s">
        <v>14</v>
      </c>
      <c r="H32" s="5" t="s">
        <v>20</v>
      </c>
      <c r="I32" s="9">
        <v>0.42883408854826544</v>
      </c>
    </row>
    <row r="33" spans="1:9">
      <c r="A33" s="11">
        <v>126</v>
      </c>
      <c r="B33" s="7">
        <v>434498</v>
      </c>
      <c r="C33" s="6" t="s">
        <v>57</v>
      </c>
      <c r="D33" s="6" t="s">
        <v>0</v>
      </c>
      <c r="E33" s="5" cm="1">
        <f t="array" ref="E33">MOD(COUNTIFS($D$2:$D$61,D33,$I$2:$I$61,"&lt;"&amp;I33)+COUNTIFS($D$2:D33,D33,$I$2:I33,I33)-1+_xlfn.SWITCH(D33,"BM",0,"EM",3,"MMM",3,"OEM",1),20)+1</f>
        <v>20</v>
      </c>
      <c r="F33" s="5" t="s">
        <v>27</v>
      </c>
      <c r="G33" s="5" t="s">
        <v>28</v>
      </c>
      <c r="H33" s="5" t="s">
        <v>20</v>
      </c>
      <c r="I33" s="9">
        <v>0.30229039607823072</v>
      </c>
    </row>
    <row r="34" spans="1:9">
      <c r="A34" s="11">
        <v>127</v>
      </c>
      <c r="B34" s="7">
        <v>434499</v>
      </c>
      <c r="C34" s="6" t="s">
        <v>58</v>
      </c>
      <c r="D34" s="6" t="s">
        <v>0</v>
      </c>
      <c r="E34" s="5" cm="1">
        <f t="array" ref="E34">MOD(COUNTIFS($D$2:$D$61,D34,$I$2:$I$61,"&lt;"&amp;I34)+COUNTIFS($D$2:D34,D34,$I$2:I34,I34)-1+_xlfn.SWITCH(D34,"BM",0,"EM",3,"MMM",3,"OEM",1),20)+1</f>
        <v>11</v>
      </c>
      <c r="F34" s="5" t="s">
        <v>9</v>
      </c>
      <c r="G34" s="5" t="s">
        <v>21</v>
      </c>
      <c r="H34" s="5" t="s">
        <v>20</v>
      </c>
      <c r="I34" s="9">
        <v>8.5158709893663698E-2</v>
      </c>
    </row>
    <row r="35" spans="1:9">
      <c r="A35" s="11">
        <v>136</v>
      </c>
      <c r="B35" s="7">
        <v>434502</v>
      </c>
      <c r="C35" s="6" t="s">
        <v>59</v>
      </c>
      <c r="D35" s="6" t="s">
        <v>0</v>
      </c>
      <c r="E35" s="5" cm="1">
        <f t="array" ref="E35">MOD(COUNTIFS($D$2:$D$61,D35,$I$2:$I$61,"&lt;"&amp;I35)+COUNTIFS($D$2:D35,D35,$I$2:I35,I35)-1+_xlfn.SWITCH(D35,"BM",0,"EM",3,"MMM",3,"OEM",1),20)+1</f>
        <v>2</v>
      </c>
      <c r="F35" s="5" t="s">
        <v>9</v>
      </c>
      <c r="G35" s="5" t="s">
        <v>10</v>
      </c>
      <c r="H35" s="5" t="s">
        <v>19</v>
      </c>
      <c r="I35" s="9">
        <v>0.71316477407414092</v>
      </c>
    </row>
    <row r="36" spans="1:9">
      <c r="A36" s="11">
        <v>137</v>
      </c>
      <c r="B36" s="7">
        <v>434503</v>
      </c>
      <c r="C36" s="6" t="s">
        <v>60</v>
      </c>
      <c r="D36" s="6" t="s">
        <v>0</v>
      </c>
      <c r="E36" s="5" cm="1">
        <f t="array" ref="E36">MOD(COUNTIFS($D$2:$D$61,D36,$I$2:$I$61,"&lt;"&amp;I36)+COUNTIFS($D$2:D36,D36,$I$2:I36,I36)-1+_xlfn.SWITCH(D36,"BM",0,"EM",3,"MMM",3,"OEM",1),20)+1</f>
        <v>11</v>
      </c>
      <c r="F36" s="5" t="s">
        <v>9</v>
      </c>
      <c r="G36" s="5" t="s">
        <v>21</v>
      </c>
      <c r="H36" s="5" t="s">
        <v>20</v>
      </c>
      <c r="I36" s="9">
        <v>0.55857810550391263</v>
      </c>
    </row>
    <row r="37" spans="1:9">
      <c r="A37" s="11">
        <v>138</v>
      </c>
      <c r="B37" s="7">
        <v>434504</v>
      </c>
      <c r="C37" s="6" t="s">
        <v>61</v>
      </c>
      <c r="D37" s="6" t="s">
        <v>0</v>
      </c>
      <c r="E37" s="5" cm="1">
        <f t="array" ref="E37">MOD(COUNTIFS($D$2:$D$61,D37,$I$2:$I$61,"&lt;"&amp;I37)+COUNTIFS($D$2:D37,D37,$I$2:I37,I37)-1+_xlfn.SWITCH(D37,"BM",0,"EM",3,"MMM",3,"OEM",1),20)+1</f>
        <v>14</v>
      </c>
      <c r="F37" s="5" t="s">
        <v>15</v>
      </c>
      <c r="G37" s="5" t="s">
        <v>16</v>
      </c>
      <c r="H37" s="5" t="s">
        <v>20</v>
      </c>
      <c r="I37" s="9">
        <v>0.61760170439302964</v>
      </c>
    </row>
    <row r="38" spans="1:9">
      <c r="A38" s="11">
        <v>147</v>
      </c>
      <c r="B38" s="7">
        <v>434505</v>
      </c>
      <c r="C38" s="6" t="s">
        <v>62</v>
      </c>
      <c r="D38" s="6" t="s">
        <v>0</v>
      </c>
      <c r="E38" s="5" cm="1">
        <f t="array" ref="E38">MOD(COUNTIFS($D$2:$D$61,D38,$I$2:$I$61,"&lt;"&amp;I38)+COUNTIFS($D$2:D38,D38,$I$2:I38,I38)-1+_xlfn.SWITCH(D38,"BM",0,"EM",3,"MMM",3,"OEM",1),20)+1</f>
        <v>6</v>
      </c>
      <c r="F38" s="5" t="s">
        <v>11</v>
      </c>
      <c r="G38" s="5" t="s">
        <v>13</v>
      </c>
      <c r="H38" s="5" t="s">
        <v>19</v>
      </c>
      <c r="I38" s="9">
        <v>0.78891001731989419</v>
      </c>
    </row>
    <row r="39" spans="1:9">
      <c r="A39" s="11">
        <v>148</v>
      </c>
      <c r="B39" s="7">
        <v>434506</v>
      </c>
      <c r="C39" s="6" t="s">
        <v>63</v>
      </c>
      <c r="D39" s="6" t="s">
        <v>0</v>
      </c>
      <c r="E39" s="5" cm="1">
        <f t="array" ref="E39">MOD(COUNTIFS($D$2:$D$61,D39,$I$2:$I$61,"&lt;"&amp;I39)+COUNTIFS($D$2:D39,D39,$I$2:I39,I39)-1+_xlfn.SWITCH(D39,"BM",0,"EM",3,"MMM",3,"OEM",1),20)+1</f>
        <v>8</v>
      </c>
      <c r="F39" s="5" t="s">
        <v>9</v>
      </c>
      <c r="G39" s="5" t="s">
        <v>21</v>
      </c>
      <c r="H39" s="5" t="s">
        <v>19</v>
      </c>
      <c r="I39" s="9">
        <v>0.43466248926305495</v>
      </c>
    </row>
    <row r="40" spans="1:9">
      <c r="A40" s="11">
        <v>149</v>
      </c>
      <c r="B40" s="7">
        <v>434507</v>
      </c>
      <c r="C40" s="6" t="s">
        <v>42</v>
      </c>
      <c r="D40" s="6" t="s">
        <v>0</v>
      </c>
      <c r="E40" s="5" cm="1">
        <f t="array" ref="E40">MOD(COUNTIFS($D$2:$D$61,D40,$I$2:$I$61,"&lt;"&amp;I40)+COUNTIFS($D$2:D40,D40,$I$2:I40,I40)-1+_xlfn.SWITCH(D40,"BM",0,"EM",3,"MMM",3,"OEM",1),20)+1</f>
        <v>4</v>
      </c>
      <c r="F40" s="5" t="s">
        <v>11</v>
      </c>
      <c r="G40" s="5" t="s">
        <v>12</v>
      </c>
      <c r="H40" s="5" t="s">
        <v>19</v>
      </c>
      <c r="I40" s="9">
        <v>2.4352692550482002E-2</v>
      </c>
    </row>
    <row r="41" spans="1:9">
      <c r="A41" s="11">
        <v>158</v>
      </c>
      <c r="B41" s="7">
        <v>434509</v>
      </c>
      <c r="C41" s="6" t="s">
        <v>64</v>
      </c>
      <c r="D41" s="6" t="s">
        <v>0</v>
      </c>
      <c r="E41" s="5" cm="1">
        <f t="array" ref="E41">MOD(COUNTIFS($D$2:$D$61,D41,$I$2:$I$61,"&lt;"&amp;I41)+COUNTIFS($D$2:D41,D41,$I$2:I41,I41)-1+_xlfn.SWITCH(D41,"BM",0,"EM",3,"MMM",3,"OEM",1),20)+1</f>
        <v>7</v>
      </c>
      <c r="F41" s="5" t="s">
        <v>11</v>
      </c>
      <c r="G41" s="5" t="s">
        <v>14</v>
      </c>
      <c r="H41" s="5" t="s">
        <v>20</v>
      </c>
      <c r="I41" s="9">
        <v>0.81374783927899219</v>
      </c>
    </row>
    <row r="42" spans="1:9">
      <c r="A42" s="11">
        <v>159</v>
      </c>
      <c r="B42" s="7">
        <v>434510</v>
      </c>
      <c r="C42" s="6" t="s">
        <v>40</v>
      </c>
      <c r="D42" s="6" t="s">
        <v>0</v>
      </c>
      <c r="E42" s="5" cm="1">
        <f t="array" ref="E42">MOD(COUNTIFS($D$2:$D$61,D42,$I$2:$I$61,"&lt;"&amp;I42)+COUNTIFS($D$2:D42,D42,$I$2:I42,I42)-1+_xlfn.SWITCH(D42,"BM",0,"EM",3,"MMM",3,"OEM",1),20)+1</f>
        <v>12</v>
      </c>
      <c r="F42" s="5" t="s">
        <v>22</v>
      </c>
      <c r="G42" s="5" t="s">
        <v>24</v>
      </c>
      <c r="H42" s="5" t="s">
        <v>20</v>
      </c>
      <c r="I42" s="9">
        <v>0.84762602858222269</v>
      </c>
    </row>
    <row r="43" spans="1:9">
      <c r="A43" s="11">
        <v>160</v>
      </c>
      <c r="B43" s="7">
        <v>434512</v>
      </c>
      <c r="C43" s="6" t="s">
        <v>48</v>
      </c>
      <c r="D43" s="6" t="s">
        <v>0</v>
      </c>
      <c r="E43" s="5" cm="1">
        <f t="array" ref="E43">MOD(COUNTIFS($D$2:$D$61,D43,$I$2:$I$61,"&lt;"&amp;I43)+COUNTIFS($D$2:D43,D43,$I$2:I43,I43)-1+_xlfn.SWITCH(D43,"BM",0,"EM",3,"MMM",3,"OEM",1),20)+1</f>
        <v>17</v>
      </c>
      <c r="F43" s="5" t="s">
        <v>15</v>
      </c>
      <c r="G43" s="5" t="s">
        <v>17</v>
      </c>
      <c r="H43" s="5" t="s">
        <v>19</v>
      </c>
      <c r="I43" s="9">
        <v>0.89180493443781672</v>
      </c>
    </row>
    <row r="44" spans="1:9">
      <c r="A44" s="11">
        <v>169</v>
      </c>
      <c r="B44" s="7">
        <v>434514</v>
      </c>
      <c r="C44" s="6" t="s">
        <v>65</v>
      </c>
      <c r="D44" s="6" t="s">
        <v>0</v>
      </c>
      <c r="E44" s="5" cm="1">
        <f t="array" ref="E44">MOD(COUNTIFS($D$2:$D$61,D44,$I$2:$I$61,"&lt;"&amp;I44)+COUNTIFS($D$2:D44,D44,$I$2:I44,I44)-1+_xlfn.SWITCH(D44,"BM",0,"EM",3,"MMM",3,"OEM",1),20)+1</f>
        <v>1</v>
      </c>
      <c r="F44" s="5" t="s">
        <v>9</v>
      </c>
      <c r="G44" s="5" t="s">
        <v>8</v>
      </c>
      <c r="H44" s="5" t="s">
        <v>19</v>
      </c>
      <c r="I44" s="9">
        <v>0.31868819380335356</v>
      </c>
    </row>
    <row r="45" spans="1:9">
      <c r="A45" s="11">
        <v>170</v>
      </c>
      <c r="B45" s="7">
        <v>434515</v>
      </c>
      <c r="C45" s="6" t="s">
        <v>66</v>
      </c>
      <c r="D45" s="6" t="s">
        <v>0</v>
      </c>
      <c r="E45" s="5" cm="1">
        <f t="array" ref="E45">MOD(COUNTIFS($D$2:$D$61,D45,$I$2:$I$61,"&lt;"&amp;I45)+COUNTIFS($D$2:D45,D45,$I$2:I45,I45)-1+_xlfn.SWITCH(D45,"BM",0,"EM",3,"MMM",3,"OEM",1),20)+1</f>
        <v>7</v>
      </c>
      <c r="F45" s="5" t="s">
        <v>11</v>
      </c>
      <c r="G45" s="5" t="s">
        <v>14</v>
      </c>
      <c r="H45" s="5" t="s">
        <v>20</v>
      </c>
      <c r="I45" s="9">
        <v>5.6480859851527399E-2</v>
      </c>
    </row>
    <row r="46" spans="1:9">
      <c r="A46" s="11">
        <v>171</v>
      </c>
      <c r="B46" s="7">
        <v>434516</v>
      </c>
      <c r="C46" s="6" t="s">
        <v>67</v>
      </c>
      <c r="D46" s="6" t="s">
        <v>0</v>
      </c>
      <c r="E46" s="5" cm="1">
        <f t="array" ref="E46">MOD(COUNTIFS($D$2:$D$61,D46,$I$2:$I$61,"&lt;"&amp;I46)+COUNTIFS($D$2:D46,D46,$I$2:I46,I46)-1+_xlfn.SWITCH(D46,"BM",0,"EM",3,"MMM",3,"OEM",1),20)+1</f>
        <v>20</v>
      </c>
      <c r="F46" s="5" t="s">
        <v>27</v>
      </c>
      <c r="G46" s="5" t="s">
        <v>28</v>
      </c>
      <c r="H46" s="5" t="s">
        <v>20</v>
      </c>
      <c r="I46" s="9">
        <v>0.69599396254562407</v>
      </c>
    </row>
    <row r="47" spans="1:9">
      <c r="A47" s="11">
        <v>180</v>
      </c>
      <c r="B47" s="7">
        <v>434517</v>
      </c>
      <c r="C47" s="6" t="s">
        <v>68</v>
      </c>
      <c r="D47" s="6" t="s">
        <v>0</v>
      </c>
      <c r="E47" s="5" cm="1">
        <f t="array" ref="E47">MOD(COUNTIFS($D$2:$D$61,D47,$I$2:$I$61,"&lt;"&amp;I47)+COUNTIFS($D$2:D47,D47,$I$2:I47,I47)-1+_xlfn.SWITCH(D47,"BM",0,"EM",3,"MMM",3,"OEM",1),20)+1</f>
        <v>17</v>
      </c>
      <c r="F47" s="5" t="s">
        <v>15</v>
      </c>
      <c r="G47" s="5" t="s">
        <v>17</v>
      </c>
      <c r="H47" s="5" t="s">
        <v>19</v>
      </c>
      <c r="I47" s="9">
        <v>0.65516000238701722</v>
      </c>
    </row>
    <row r="48" spans="1:9">
      <c r="A48" s="11">
        <v>181</v>
      </c>
      <c r="B48" s="7">
        <v>434518</v>
      </c>
      <c r="C48" s="6" t="s">
        <v>69</v>
      </c>
      <c r="D48" s="6" t="s">
        <v>0</v>
      </c>
      <c r="E48" s="5" cm="1">
        <f t="array" ref="E48">MOD(COUNTIFS($D$2:$D$61,D48,$I$2:$I$61,"&lt;"&amp;I48)+COUNTIFS($D$2:D48,D48,$I$2:I48,I48)-1+_xlfn.SWITCH(D48,"BM",0,"EM",3,"MMM",3,"OEM",1),20)+1</f>
        <v>19</v>
      </c>
      <c r="F48" s="5" t="s">
        <v>27</v>
      </c>
      <c r="G48" s="5" t="s">
        <v>28</v>
      </c>
      <c r="H48" s="5" t="s">
        <v>19</v>
      </c>
      <c r="I48" s="9">
        <v>0.27656809823336137</v>
      </c>
    </row>
    <row r="49" spans="1:9">
      <c r="A49" s="11">
        <v>182</v>
      </c>
      <c r="B49" s="7">
        <v>434519</v>
      </c>
      <c r="C49" s="6" t="s">
        <v>70</v>
      </c>
      <c r="D49" s="6" t="s">
        <v>0</v>
      </c>
      <c r="E49" s="5" cm="1">
        <f t="array" ref="E49">MOD(COUNTIFS($D$2:$D$61,D49,$I$2:$I$61,"&lt;"&amp;I49)+COUNTIFS($D$2:D49,D49,$I$2:I49,I49)-1+_xlfn.SWITCH(D49,"BM",0,"EM",3,"MMM",3,"OEM",1),20)+1</f>
        <v>11</v>
      </c>
      <c r="F49" s="5" t="s">
        <v>9</v>
      </c>
      <c r="G49" s="5" t="s">
        <v>21</v>
      </c>
      <c r="H49" s="5" t="s">
        <v>20</v>
      </c>
      <c r="I49" s="9">
        <v>0.84381922754791816</v>
      </c>
    </row>
    <row r="50" spans="1:9">
      <c r="A50" s="11">
        <v>191</v>
      </c>
      <c r="B50" s="7">
        <v>439427</v>
      </c>
      <c r="C50" s="6" t="s">
        <v>71</v>
      </c>
      <c r="D50" s="6" t="s">
        <v>0</v>
      </c>
      <c r="E50" s="5" cm="1">
        <f t="array" ref="E50">MOD(COUNTIFS($D$2:$D$61,D50,$I$2:$I$61,"&lt;"&amp;I50)+COUNTIFS($D$2:D50,D50,$I$2:I50,I50)-1+_xlfn.SWITCH(D50,"BM",0,"EM",3,"MMM",3,"OEM",1),20)+1</f>
        <v>5</v>
      </c>
      <c r="F50" s="5" t="s">
        <v>11</v>
      </c>
      <c r="G50" s="5" t="s">
        <v>14</v>
      </c>
      <c r="H50" s="5" t="s">
        <v>19</v>
      </c>
      <c r="I50" s="9">
        <v>3.9244572953945456E-2</v>
      </c>
    </row>
    <row r="51" spans="1:9">
      <c r="A51" s="11">
        <v>192</v>
      </c>
      <c r="B51" s="7">
        <v>439464</v>
      </c>
      <c r="C51" s="6" t="s">
        <v>72</v>
      </c>
      <c r="D51" s="6" t="s">
        <v>0</v>
      </c>
      <c r="E51" s="5" cm="1">
        <f t="array" ref="E51">MOD(COUNTIFS($D$2:$D$61,D51,$I$2:$I$61,"&lt;"&amp;I51)+COUNTIFS($D$2:D51,D51,$I$2:I51,I51)-1+_xlfn.SWITCH(D51,"BM",0,"EM",3,"MMM",3,"OEM",1),20)+1</f>
        <v>2</v>
      </c>
      <c r="F51" s="5" t="s">
        <v>9</v>
      </c>
      <c r="G51" s="5" t="s">
        <v>10</v>
      </c>
      <c r="H51" s="5" t="s">
        <v>19</v>
      </c>
      <c r="I51" s="9">
        <v>0.9888947769607952</v>
      </c>
    </row>
    <row r="52" spans="1:9">
      <c r="A52" s="11">
        <v>193</v>
      </c>
      <c r="B52" s="7">
        <v>439838</v>
      </c>
      <c r="C52" s="6" t="s">
        <v>73</v>
      </c>
      <c r="D52" s="6" t="s">
        <v>0</v>
      </c>
      <c r="E52" s="5" cm="1">
        <f t="array" ref="E52">MOD(COUNTIFS($D$2:$D$61,D52,$I$2:$I$61,"&lt;"&amp;I52)+COUNTIFS($D$2:D52,D52,$I$2:I52,I52)-1+_xlfn.SWITCH(D52,"BM",0,"EM",3,"MMM",3,"OEM",1),20)+1</f>
        <v>8</v>
      </c>
      <c r="F52" s="5" t="s">
        <v>9</v>
      </c>
      <c r="G52" s="5" t="s">
        <v>21</v>
      </c>
      <c r="H52" s="5" t="s">
        <v>19</v>
      </c>
      <c r="I52" s="9">
        <v>6.1787017194042892E-2</v>
      </c>
    </row>
    <row r="53" spans="1:9">
      <c r="A53" s="11">
        <v>202</v>
      </c>
      <c r="B53" s="7">
        <v>439932</v>
      </c>
      <c r="C53" s="6" t="s">
        <v>74</v>
      </c>
      <c r="D53" s="6" t="s">
        <v>0</v>
      </c>
      <c r="E53" s="5" cm="1">
        <f t="array" ref="E53">MOD(COUNTIFS($D$2:$D$61,D53,$I$2:$I$61,"&lt;"&amp;I53)+COUNTIFS($D$2:D53,D53,$I$2:I53,I53)-1+_xlfn.SWITCH(D53,"BM",0,"EM",3,"MMM",3,"OEM",1),20)+1</f>
        <v>19</v>
      </c>
      <c r="F53" s="5" t="s">
        <v>27</v>
      </c>
      <c r="G53" s="5" t="s">
        <v>28</v>
      </c>
      <c r="H53" s="5" t="s">
        <v>19</v>
      </c>
      <c r="I53" s="9">
        <v>0.91295226203789415</v>
      </c>
    </row>
    <row r="54" spans="1:9">
      <c r="A54" s="11">
        <v>203</v>
      </c>
      <c r="B54" s="7">
        <v>439933</v>
      </c>
      <c r="C54" s="6" t="s">
        <v>75</v>
      </c>
      <c r="D54" s="6" t="s">
        <v>0</v>
      </c>
      <c r="E54" s="5" cm="1">
        <f t="array" ref="E54">MOD(COUNTIFS($D$2:$D$61,D54,$I$2:$I$61,"&lt;"&amp;I54)+COUNTIFS($D$2:D54,D54,$I$2:I54,I54)-1+_xlfn.SWITCH(D54,"BM",0,"EM",3,"MMM",3,"OEM",1),20)+1</f>
        <v>15</v>
      </c>
      <c r="F54" s="5" t="s">
        <v>26</v>
      </c>
      <c r="G54" s="5" t="s">
        <v>25</v>
      </c>
      <c r="H54" s="5" t="s">
        <v>19</v>
      </c>
      <c r="I54" s="9">
        <v>0.88982957447396216</v>
      </c>
    </row>
    <row r="55" spans="1:9">
      <c r="A55" s="11">
        <v>204</v>
      </c>
      <c r="B55" s="7">
        <v>440065</v>
      </c>
      <c r="C55" s="6" t="s">
        <v>76</v>
      </c>
      <c r="D55" s="6" t="s">
        <v>0</v>
      </c>
      <c r="E55" s="5" cm="1">
        <f t="array" ref="E55">MOD(COUNTIFS($D$2:$D$61,D55,$I$2:$I$61,"&lt;"&amp;I55)+COUNTIFS($D$2:D55,D55,$I$2:I55,I55)-1+_xlfn.SWITCH(D55,"BM",0,"EM",3,"MMM",3,"OEM",1),20)+1</f>
        <v>2</v>
      </c>
      <c r="F55" s="5" t="s">
        <v>9</v>
      </c>
      <c r="G55" s="5" t="s">
        <v>10</v>
      </c>
      <c r="H55" s="5" t="s">
        <v>19</v>
      </c>
      <c r="I55" s="9">
        <v>0.35721767158169337</v>
      </c>
    </row>
    <row r="56" spans="1:9">
      <c r="A56" s="11">
        <v>213</v>
      </c>
      <c r="B56" s="7">
        <v>449358</v>
      </c>
      <c r="C56" s="6" t="s">
        <v>77</v>
      </c>
      <c r="D56" s="6" t="s">
        <v>0</v>
      </c>
      <c r="E56" s="5" cm="1">
        <f t="array" ref="E56">MOD(COUNTIFS($D$2:$D$61,D56,$I$2:$I$61,"&lt;"&amp;I56)+COUNTIFS($D$2:D56,D56,$I$2:I56,I56)-1+_xlfn.SWITCH(D56,"BM",0,"EM",3,"MMM",3,"OEM",1),20)+1</f>
        <v>14</v>
      </c>
      <c r="F56" s="5" t="s">
        <v>15</v>
      </c>
      <c r="G56" s="5" t="s">
        <v>16</v>
      </c>
      <c r="H56" s="5" t="s">
        <v>20</v>
      </c>
      <c r="I56" s="9">
        <v>0.12630192803097684</v>
      </c>
    </row>
    <row r="57" spans="1:9">
      <c r="A57" s="11">
        <v>214</v>
      </c>
      <c r="B57" s="7">
        <v>449364</v>
      </c>
      <c r="C57" s="6" t="s">
        <v>78</v>
      </c>
      <c r="D57" s="6" t="s">
        <v>0</v>
      </c>
      <c r="E57" s="5" cm="1">
        <f t="array" ref="E57">MOD(COUNTIFS($D$2:$D$61,D57,$I$2:$I$61,"&lt;"&amp;I57)+COUNTIFS($D$2:D57,D57,$I$2:I57,I57)-1+_xlfn.SWITCH(D57,"BM",0,"EM",3,"MMM",3,"OEM",1),20)+1</f>
        <v>3</v>
      </c>
      <c r="F57" s="5" t="s">
        <v>9</v>
      </c>
      <c r="G57" s="5" t="s">
        <v>10</v>
      </c>
      <c r="H57" s="5" t="s">
        <v>20</v>
      </c>
      <c r="I57" s="9">
        <v>0.36715381713011042</v>
      </c>
    </row>
    <row r="58" spans="1:9">
      <c r="A58" s="11">
        <v>215</v>
      </c>
      <c r="B58" s="7">
        <v>449495</v>
      </c>
      <c r="C58" s="6" t="s">
        <v>79</v>
      </c>
      <c r="D58" s="6" t="s">
        <v>0</v>
      </c>
      <c r="E58" s="5" cm="1">
        <f t="array" ref="E58">MOD(COUNTIFS($D$2:$D$61,D58,$I$2:$I$61,"&lt;"&amp;I58)+COUNTIFS($D$2:D58,D58,$I$2:I58,I58)-1+_xlfn.SWITCH(D58,"BM",0,"EM",3,"MMM",3,"OEM",1),20)+1</f>
        <v>9</v>
      </c>
      <c r="F58" s="5" t="s">
        <v>9</v>
      </c>
      <c r="G58" s="5" t="s">
        <v>8</v>
      </c>
      <c r="H58" s="5" t="s">
        <v>20</v>
      </c>
      <c r="I58" s="9">
        <v>0.54801383465090325</v>
      </c>
    </row>
    <row r="59" spans="1:9">
      <c r="A59" s="11">
        <v>224</v>
      </c>
      <c r="B59" s="7">
        <v>449579</v>
      </c>
      <c r="C59" s="6" t="s">
        <v>80</v>
      </c>
      <c r="D59" s="6" t="s">
        <v>0</v>
      </c>
      <c r="E59" s="5" cm="1">
        <f t="array" ref="E59">MOD(COUNTIFS($D$2:$D$61,D59,$I$2:$I$61,"&lt;"&amp;I59)+COUNTIFS($D$2:D59,D59,$I$2:I59,I59)-1+_xlfn.SWITCH(D59,"BM",0,"EM",3,"MMM",3,"OEM",1),20)+1</f>
        <v>16</v>
      </c>
      <c r="F59" s="5" t="s">
        <v>27</v>
      </c>
      <c r="G59" s="5" t="s">
        <v>25</v>
      </c>
      <c r="H59" s="5" t="s">
        <v>20</v>
      </c>
      <c r="I59" s="9">
        <v>0.88996782032411803</v>
      </c>
    </row>
    <row r="60" spans="1:9">
      <c r="A60" s="11">
        <v>225</v>
      </c>
      <c r="B60" s="7">
        <v>449814</v>
      </c>
      <c r="C60" s="6" t="s">
        <v>81</v>
      </c>
      <c r="D60" s="6" t="s">
        <v>0</v>
      </c>
      <c r="E60" s="5" cm="1">
        <f t="array" ref="E60">MOD(COUNTIFS($D$2:$D$61,D60,$I$2:$I$61,"&lt;"&amp;I60)+COUNTIFS($D$2:D60,D60,$I$2:I60,I60)-1+_xlfn.SWITCH(D60,"BM",0,"EM",3,"MMM",3,"OEM",1),20)+1</f>
        <v>1</v>
      </c>
      <c r="F60" s="5" t="s">
        <v>9</v>
      </c>
      <c r="G60" s="5" t="s">
        <v>8</v>
      </c>
      <c r="H60" s="5" t="s">
        <v>19</v>
      </c>
      <c r="I60" s="9">
        <v>0.70831269835050981</v>
      </c>
    </row>
    <row r="61" spans="1:9">
      <c r="A61" s="11">
        <v>226</v>
      </c>
      <c r="B61" s="7">
        <v>452736</v>
      </c>
      <c r="C61" s="6" t="s">
        <v>33</v>
      </c>
      <c r="D61" s="6" t="s">
        <v>0</v>
      </c>
      <c r="E61" s="5" cm="1">
        <f t="array" ref="E61">MOD(COUNTIFS($D$2:$D$61,D61,$I$2:$I$61,"&lt;"&amp;I61)+COUNTIFS($D$2:D61,D61,$I$2:I61,I61)-1+_xlfn.SWITCH(D61,"BM",0,"EM",3,"MMM",3,"OEM",1),20)+1</f>
        <v>13</v>
      </c>
      <c r="F61" s="5" t="s">
        <v>15</v>
      </c>
      <c r="G61" s="5" t="s">
        <v>16</v>
      </c>
      <c r="H61" s="5" t="s">
        <v>19</v>
      </c>
      <c r="I61" s="9">
        <v>0.10223379861947046</v>
      </c>
    </row>
  </sheetData>
  <autoFilter ref="B1:I61" xr:uid="{CB287414-D660-49E7-B718-9C2EF056D1CD}">
    <sortState xmlns:xlrd2="http://schemas.microsoft.com/office/spreadsheetml/2017/richdata2" ref="B2:I61">
      <sortCondition ref="B1:B6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mirac murat</dc:creator>
  <cp:lastModifiedBy>mirac murat</cp:lastModifiedBy>
  <dcterms:created xsi:type="dcterms:W3CDTF">2026-09-28T16:10:39Z</dcterms:created>
  <dcterms:modified xsi:type="dcterms:W3CDTF">2026-10-12T12:12:01Z</dcterms:modified>
</cp:coreProperties>
</file>